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l\Desktop\מחשבונים\"/>
    </mc:Choice>
  </mc:AlternateContent>
  <workbookProtection workbookAlgorithmName="SHA-512" workbookHashValue="kyBMojuIqvzEFuGL1qKe534sUHNVSuuRuGrmP/8gy5kV4LUGQHO/pA86HcpY4ZCt2vgalaV/vb9ALAztomiU6w==" workbookSaltValue="/3UXDGi/W5/h5xnwzEn/YA==" workbookSpinCount="100000" lockStructure="1"/>
  <bookViews>
    <workbookView xWindow="0" yWindow="0" windowWidth="20490" windowHeight="7155"/>
  </bookViews>
  <sheets>
    <sheet name="סימולטור" sheetId="1" r:id="rId1"/>
    <sheet name="מסד נתונים" sheetId="2" state="hidden" r:id="rId2"/>
  </sheets>
  <calcPr calcId="152511"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 r="B5" i="2"/>
  <c r="B4" i="2"/>
  <c r="D2"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D10" i="1" l="1"/>
  <c r="G10" i="1" s="1"/>
  <c r="I2" i="2"/>
  <c r="F2" i="2"/>
  <c r="H4" i="2"/>
  <c r="G2" i="2"/>
  <c r="F4" i="2"/>
  <c r="D4" i="2"/>
  <c r="E2"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C1828" i="2"/>
  <c r="C1829" i="2"/>
  <c r="C1830" i="2"/>
  <c r="C1831" i="2"/>
  <c r="C1832" i="2"/>
  <c r="C1833" i="2"/>
  <c r="C1834" i="2"/>
  <c r="C1835" i="2"/>
  <c r="C1836" i="2"/>
  <c r="C1837" i="2"/>
  <c r="C1838" i="2"/>
  <c r="C1839" i="2"/>
  <c r="C1840" i="2"/>
  <c r="C1841" i="2"/>
  <c r="C1842" i="2"/>
  <c r="C1843" i="2"/>
  <c r="C1844" i="2"/>
  <c r="C1845" i="2"/>
  <c r="C1846" i="2"/>
  <c r="C1847" i="2"/>
  <c r="C1848" i="2"/>
  <c r="C1849" i="2"/>
  <c r="C1850" i="2"/>
  <c r="C1851" i="2"/>
  <c r="C1852" i="2"/>
  <c r="C1853" i="2"/>
  <c r="C1854" i="2"/>
  <c r="C1855" i="2"/>
  <c r="C1856" i="2"/>
  <c r="C1857" i="2"/>
  <c r="C1858" i="2"/>
  <c r="C1859" i="2"/>
  <c r="C1860" i="2"/>
  <c r="C1861" i="2"/>
  <c r="C1862" i="2"/>
  <c r="C1863" i="2"/>
  <c r="C1864" i="2"/>
  <c r="C1865" i="2"/>
  <c r="C1866" i="2"/>
  <c r="C1867" i="2"/>
  <c r="C1868" i="2"/>
  <c r="C1869" i="2"/>
  <c r="C1870" i="2"/>
  <c r="C1871" i="2"/>
  <c r="C1872" i="2"/>
  <c r="C1873" i="2"/>
  <c r="C1874" i="2"/>
  <c r="C1875" i="2"/>
  <c r="C1876" i="2"/>
  <c r="C1877" i="2"/>
  <c r="C1878" i="2"/>
  <c r="C1879" i="2"/>
  <c r="C1880" i="2"/>
  <c r="C1881" i="2"/>
  <c r="C1882" i="2"/>
  <c r="C1883" i="2"/>
  <c r="C1884" i="2"/>
  <c r="C1885" i="2"/>
  <c r="C1886" i="2"/>
  <c r="C1887" i="2"/>
  <c r="C1888" i="2"/>
  <c r="C1889" i="2"/>
  <c r="C1890" i="2"/>
  <c r="C1891" i="2"/>
  <c r="C1892" i="2"/>
  <c r="C1893" i="2"/>
  <c r="C1894" i="2"/>
  <c r="C1895" i="2"/>
  <c r="C1896" i="2"/>
  <c r="C1897" i="2"/>
  <c r="C1898" i="2"/>
  <c r="C1899" i="2"/>
  <c r="C1900" i="2"/>
  <c r="C1901" i="2"/>
  <c r="C1902" i="2"/>
  <c r="C1903" i="2"/>
  <c r="C1904" i="2"/>
  <c r="C1905" i="2"/>
  <c r="C1906" i="2"/>
  <c r="C1907" i="2"/>
  <c r="C1908" i="2"/>
  <c r="C1909" i="2"/>
  <c r="C1910" i="2"/>
  <c r="C1911" i="2"/>
  <c r="C1912" i="2"/>
  <c r="C1913" i="2"/>
  <c r="C1914" i="2"/>
  <c r="C1915" i="2"/>
  <c r="C1916" i="2"/>
  <c r="C1917" i="2"/>
  <c r="C1918" i="2"/>
  <c r="C1919" i="2"/>
  <c r="C1920" i="2"/>
  <c r="C1921" i="2"/>
  <c r="C1922" i="2"/>
  <c r="C1923" i="2"/>
  <c r="C1924" i="2"/>
  <c r="C1925" i="2"/>
  <c r="C1926" i="2"/>
  <c r="C1927" i="2"/>
  <c r="C1928" i="2"/>
  <c r="C1929" i="2"/>
  <c r="C1930" i="2"/>
  <c r="C1931" i="2"/>
  <c r="C1932" i="2"/>
  <c r="C1933" i="2"/>
  <c r="C1934" i="2"/>
  <c r="C1935" i="2"/>
  <c r="C1936" i="2"/>
  <c r="C1937" i="2"/>
  <c r="C1938" i="2"/>
  <c r="C1939" i="2"/>
  <c r="C1940" i="2"/>
  <c r="C1941" i="2"/>
  <c r="C1942" i="2"/>
  <c r="C1943" i="2"/>
  <c r="C1944" i="2"/>
  <c r="C1945" i="2"/>
  <c r="C1946" i="2"/>
  <c r="C1947" i="2"/>
  <c r="C1948" i="2"/>
  <c r="C1949" i="2"/>
  <c r="C1950" i="2"/>
  <c r="C1951" i="2"/>
  <c r="C1952" i="2"/>
  <c r="C1953" i="2"/>
  <c r="C1954" i="2"/>
  <c r="C1955" i="2"/>
  <c r="C1956" i="2"/>
  <c r="C1957" i="2"/>
  <c r="C1958" i="2"/>
  <c r="C1959" i="2"/>
  <c r="C1960" i="2"/>
  <c r="C1961" i="2"/>
  <c r="C1962" i="2"/>
  <c r="C1963" i="2"/>
  <c r="C1964" i="2"/>
  <c r="C1965" i="2"/>
  <c r="C1966" i="2"/>
  <c r="C1967" i="2"/>
  <c r="C1968" i="2"/>
  <c r="C1969" i="2"/>
  <c r="C1970" i="2"/>
  <c r="C1971" i="2"/>
  <c r="C1972" i="2"/>
  <c r="C1973" i="2"/>
  <c r="C1974" i="2"/>
  <c r="C1975" i="2"/>
  <c r="C1976" i="2"/>
  <c r="C1977" i="2"/>
  <c r="C1978" i="2"/>
  <c r="C1979" i="2"/>
  <c r="C1980" i="2"/>
  <c r="C1981" i="2"/>
  <c r="C1982" i="2"/>
  <c r="C1983" i="2"/>
  <c r="C1984" i="2"/>
  <c r="C1985" i="2"/>
  <c r="C1986" i="2"/>
  <c r="C1987" i="2"/>
  <c r="C1988" i="2"/>
  <c r="C1989" i="2"/>
  <c r="C1990" i="2"/>
  <c r="C1991" i="2"/>
  <c r="C1992" i="2"/>
  <c r="C1993" i="2"/>
  <c r="C1994" i="2"/>
  <c r="C1995" i="2"/>
  <c r="C1996" i="2"/>
  <c r="C1997" i="2"/>
  <c r="C1998" i="2"/>
  <c r="C1999" i="2"/>
  <c r="C2000" i="2"/>
  <c r="C2001" i="2"/>
  <c r="C2002" i="2"/>
  <c r="C2003" i="2"/>
  <c r="C2004" i="2"/>
  <c r="C2005" i="2"/>
  <c r="C2006" i="2"/>
  <c r="C2007" i="2"/>
  <c r="C2008" i="2"/>
  <c r="C2009" i="2"/>
  <c r="C2010" i="2"/>
  <c r="C2011" i="2"/>
  <c r="C2012" i="2"/>
  <c r="C2013" i="2"/>
  <c r="C2014" i="2"/>
  <c r="C2015" i="2"/>
  <c r="C2016" i="2"/>
  <c r="C2017" i="2"/>
  <c r="C2018" i="2"/>
  <c r="C2019" i="2"/>
  <c r="C2020" i="2"/>
  <c r="C2021" i="2"/>
  <c r="C2022" i="2"/>
  <c r="C2023" i="2"/>
  <c r="C2024" i="2"/>
  <c r="C2025" i="2"/>
  <c r="C2026" i="2"/>
  <c r="C2027" i="2"/>
  <c r="C2028" i="2"/>
  <c r="C2029" i="2"/>
  <c r="C2030" i="2"/>
  <c r="C2031" i="2"/>
  <c r="C2032" i="2"/>
  <c r="C2033" i="2"/>
  <c r="C2034" i="2"/>
  <c r="C2035" i="2"/>
  <c r="C2036" i="2"/>
  <c r="C2037" i="2"/>
  <c r="C2038" i="2"/>
  <c r="C2039" i="2"/>
  <c r="C2040" i="2"/>
  <c r="C2041" i="2"/>
  <c r="C2042" i="2"/>
  <c r="C2043" i="2"/>
  <c r="C2044" i="2"/>
  <c r="C2045" i="2"/>
  <c r="C2046" i="2"/>
  <c r="C2047" i="2"/>
  <c r="C2048" i="2"/>
  <c r="C2049" i="2"/>
  <c r="C2050" i="2"/>
  <c r="C2051" i="2"/>
  <c r="C2052" i="2"/>
  <c r="C2053" i="2"/>
  <c r="C2054" i="2"/>
  <c r="C2055" i="2"/>
  <c r="C2056" i="2"/>
  <c r="C2057" i="2"/>
  <c r="C2058" i="2"/>
  <c r="C2059" i="2"/>
  <c r="C2060" i="2"/>
  <c r="C2061" i="2"/>
  <c r="C2062" i="2"/>
  <c r="C2063" i="2"/>
  <c r="C2064" i="2"/>
  <c r="C2065" i="2"/>
  <c r="C2066" i="2"/>
  <c r="C2067" i="2"/>
  <c r="C2068" i="2"/>
  <c r="C2069" i="2"/>
  <c r="C2070" i="2"/>
  <c r="C2071" i="2"/>
  <c r="C2072" i="2"/>
  <c r="C2073" i="2"/>
  <c r="C2074" i="2"/>
  <c r="C2075" i="2"/>
  <c r="C2076" i="2"/>
  <c r="C2077" i="2"/>
  <c r="C2078" i="2"/>
  <c r="C2079" i="2"/>
  <c r="C2080" i="2"/>
  <c r="C2081" i="2"/>
  <c r="C2082" i="2"/>
  <c r="C2083" i="2"/>
  <c r="C2084" i="2"/>
  <c r="C2085" i="2"/>
  <c r="C2086" i="2"/>
  <c r="C2087" i="2"/>
  <c r="C2088" i="2"/>
  <c r="C2089" i="2"/>
  <c r="C2090" i="2"/>
  <c r="C2091" i="2"/>
  <c r="C2092" i="2"/>
  <c r="C2093" i="2"/>
  <c r="C2094" i="2"/>
  <c r="C2095" i="2"/>
  <c r="C2096" i="2"/>
  <c r="C2097" i="2"/>
  <c r="C2098" i="2"/>
  <c r="C2099" i="2"/>
  <c r="C2100" i="2"/>
  <c r="C2101" i="2"/>
  <c r="C2102" i="2"/>
  <c r="C2103" i="2"/>
  <c r="C2104" i="2"/>
  <c r="C2105" i="2"/>
  <c r="C2106" i="2"/>
  <c r="C2107" i="2"/>
  <c r="C2108" i="2"/>
  <c r="C2109" i="2"/>
  <c r="C2110" i="2"/>
  <c r="C2111" i="2"/>
  <c r="C2112" i="2"/>
  <c r="C2113" i="2"/>
  <c r="C2114" i="2"/>
  <c r="C2115" i="2"/>
  <c r="C2116" i="2"/>
  <c r="C2117" i="2"/>
  <c r="C2118" i="2"/>
  <c r="C2119" i="2"/>
  <c r="C2120" i="2"/>
  <c r="C2121" i="2"/>
  <c r="C2122" i="2"/>
  <c r="C2123" i="2"/>
  <c r="C2124" i="2"/>
  <c r="C2125" i="2"/>
  <c r="C2126" i="2"/>
  <c r="C2127" i="2"/>
  <c r="C2128" i="2"/>
  <c r="C2129" i="2"/>
  <c r="C2130" i="2"/>
  <c r="C2131" i="2"/>
  <c r="C2132" i="2"/>
  <c r="C2133" i="2"/>
  <c r="C2134" i="2"/>
  <c r="C2135" i="2"/>
  <c r="C2136" i="2"/>
  <c r="C2137" i="2"/>
  <c r="C2138" i="2"/>
  <c r="C2139" i="2"/>
  <c r="C2140" i="2"/>
  <c r="C2141" i="2"/>
  <c r="C2142" i="2"/>
  <c r="C2143" i="2"/>
  <c r="C2144" i="2"/>
  <c r="C2145" i="2"/>
  <c r="C2146" i="2"/>
  <c r="C2147" i="2"/>
  <c r="C2148" i="2"/>
  <c r="C2149" i="2"/>
  <c r="C2150" i="2"/>
  <c r="C2151" i="2"/>
  <c r="C2152" i="2"/>
  <c r="C2153" i="2"/>
  <c r="C2154" i="2"/>
  <c r="C2155" i="2"/>
  <c r="C2156" i="2"/>
  <c r="C2157" i="2"/>
  <c r="C2158" i="2"/>
  <c r="C2159" i="2"/>
  <c r="C2160" i="2"/>
  <c r="C2161" i="2"/>
  <c r="C2162" i="2"/>
  <c r="C2163" i="2"/>
  <c r="C2164" i="2"/>
  <c r="C2165" i="2"/>
  <c r="C2166" i="2"/>
  <c r="C2167" i="2"/>
  <c r="C2168" i="2"/>
  <c r="C2169" i="2"/>
  <c r="C2170" i="2"/>
  <c r="C2171" i="2"/>
  <c r="C2172" i="2"/>
  <c r="C5" i="2"/>
  <c r="C4" i="2"/>
  <c r="C21" i="1" l="1"/>
  <c r="C19" i="1"/>
  <c r="C17" i="1"/>
  <c r="C15" i="1"/>
  <c r="C13" i="1"/>
  <c r="C20" i="1"/>
  <c r="C18" i="1"/>
  <c r="C16" i="1"/>
  <c r="C14" i="1"/>
  <c r="C12" i="1"/>
  <c r="C83" i="1"/>
  <c r="C26" i="1"/>
  <c r="C30" i="1"/>
  <c r="C34" i="1"/>
  <c r="C38" i="1"/>
  <c r="C42" i="1"/>
  <c r="C46" i="1"/>
  <c r="C50" i="1"/>
  <c r="C54" i="1"/>
  <c r="C58" i="1"/>
  <c r="C62" i="1"/>
  <c r="C66" i="1"/>
  <c r="C70" i="1"/>
  <c r="C74" i="1"/>
  <c r="C78" i="1"/>
  <c r="C82" i="1"/>
  <c r="C27" i="1"/>
  <c r="C31" i="1"/>
  <c r="C35" i="1"/>
  <c r="C39" i="1"/>
  <c r="C43" i="1"/>
  <c r="C47" i="1"/>
  <c r="C51" i="1"/>
  <c r="C55" i="1"/>
  <c r="C59" i="1"/>
  <c r="C63" i="1"/>
  <c r="C67" i="1"/>
  <c r="C71" i="1"/>
  <c r="C75" i="1"/>
  <c r="C79" i="1"/>
  <c r="C28" i="1"/>
  <c r="C32" i="1"/>
  <c r="C36" i="1"/>
  <c r="C40" i="1"/>
  <c r="C44" i="1"/>
  <c r="C48" i="1"/>
  <c r="C52" i="1"/>
  <c r="C56" i="1"/>
  <c r="C60" i="1"/>
  <c r="C64" i="1"/>
  <c r="C68" i="1"/>
  <c r="C72" i="1"/>
  <c r="C76" i="1"/>
  <c r="C80" i="1"/>
  <c r="C25" i="1"/>
  <c r="C29" i="1"/>
  <c r="C33" i="1"/>
  <c r="C37" i="1"/>
  <c r="C41" i="1"/>
  <c r="C45" i="1"/>
  <c r="C49" i="1"/>
  <c r="C53" i="1"/>
  <c r="C57" i="1"/>
  <c r="C61" i="1"/>
  <c r="C65" i="1"/>
  <c r="C69" i="1"/>
  <c r="C73" i="1"/>
  <c r="C77" i="1"/>
  <c r="C81" i="1"/>
  <c r="C24" i="1"/>
  <c r="E4" i="2"/>
  <c r="D5" i="2" s="1"/>
  <c r="I4" i="2"/>
  <c r="M4" i="2"/>
  <c r="K4" i="2"/>
  <c r="G4" i="2"/>
  <c r="F5" i="2" s="1"/>
  <c r="G5" i="2" s="1"/>
  <c r="E5" i="2" l="1"/>
  <c r="D6" i="2" s="1"/>
  <c r="E6" i="2" s="1"/>
  <c r="D7" i="2" s="1"/>
  <c r="F6" i="2"/>
  <c r="G6" i="2" l="1"/>
  <c r="F7" i="2" s="1"/>
  <c r="E7" i="2"/>
  <c r="D8" i="2" s="1"/>
  <c r="E8" i="2" l="1"/>
  <c r="D9" i="2" s="1"/>
  <c r="E9" i="2" l="1"/>
  <c r="D10" i="2" s="1"/>
  <c r="E10" i="2" l="1"/>
  <c r="D11" i="2" s="1"/>
  <c r="E11" i="2" l="1"/>
  <c r="D12" i="2" s="1"/>
  <c r="E12" i="2" l="1"/>
  <c r="D13" i="2" s="1"/>
  <c r="E13" i="2" l="1"/>
  <c r="D14" i="2" s="1"/>
  <c r="E14" i="2" l="1"/>
  <c r="D15" i="2" s="1"/>
  <c r="E15" i="2" l="1"/>
  <c r="D16" i="2" s="1"/>
  <c r="E16" i="2" l="1"/>
  <c r="D17" i="2" s="1"/>
  <c r="E17" i="2" l="1"/>
  <c r="D18" i="2" s="1"/>
  <c r="E18" i="2" l="1"/>
  <c r="D19" i="2" s="1"/>
  <c r="E19" i="2" l="1"/>
  <c r="D20" i="2" s="1"/>
  <c r="E20" i="2" l="1"/>
  <c r="D21" i="2" s="1"/>
  <c r="E21" i="2" l="1"/>
  <c r="D22" i="2" s="1"/>
  <c r="E22" i="2" l="1"/>
  <c r="D23" i="2" s="1"/>
  <c r="E23" i="2" l="1"/>
  <c r="D24" i="2" s="1"/>
  <c r="E24" i="2" l="1"/>
  <c r="D25" i="2" s="1"/>
  <c r="E25" i="2" l="1"/>
  <c r="D26" i="2" s="1"/>
  <c r="E26" i="2" l="1"/>
  <c r="D27" i="2" s="1"/>
  <c r="E27" i="2" l="1"/>
  <c r="D28" i="2" s="1"/>
  <c r="E28" i="2" l="1"/>
  <c r="D29" i="2" s="1"/>
  <c r="E29" i="2" l="1"/>
  <c r="D30" i="2" s="1"/>
  <c r="E30" i="2" l="1"/>
  <c r="D31" i="2" s="1"/>
  <c r="E31" i="2" l="1"/>
  <c r="D32" i="2" s="1"/>
  <c r="E32" i="2" l="1"/>
  <c r="D33" i="2" s="1"/>
  <c r="E33" i="2" l="1"/>
  <c r="D34" i="2" s="1"/>
  <c r="E34" i="2" l="1"/>
  <c r="D35" i="2" s="1"/>
  <c r="E35" i="2" l="1"/>
  <c r="D36" i="2" s="1"/>
  <c r="E36" i="2" l="1"/>
  <c r="D37" i="2" s="1"/>
  <c r="E37" i="2" l="1"/>
  <c r="D38" i="2" s="1"/>
  <c r="E38" i="2" l="1"/>
  <c r="D39" i="2" s="1"/>
  <c r="E39" i="2" l="1"/>
  <c r="D40" i="2" s="1"/>
  <c r="E40" i="2" l="1"/>
  <c r="D41" i="2" s="1"/>
  <c r="E41" i="2" l="1"/>
  <c r="D42" i="2" s="1"/>
  <c r="E42" i="2" l="1"/>
  <c r="D43" i="2" s="1"/>
  <c r="E43" i="2" l="1"/>
  <c r="D44" i="2" s="1"/>
  <c r="E44" i="2" l="1"/>
  <c r="D45" i="2" s="1"/>
  <c r="E45" i="2" l="1"/>
  <c r="D46" i="2" s="1"/>
  <c r="E46" i="2" l="1"/>
  <c r="D47" i="2" s="1"/>
  <c r="E47" i="2" l="1"/>
  <c r="D48" i="2" s="1"/>
  <c r="E48" i="2" l="1"/>
  <c r="D49" i="2" s="1"/>
  <c r="E49" i="2" l="1"/>
  <c r="D50" i="2" s="1"/>
  <c r="E50" i="2" l="1"/>
  <c r="D51" i="2" s="1"/>
  <c r="E51" i="2" l="1"/>
  <c r="D52" i="2" s="1"/>
  <c r="E52" i="2" l="1"/>
  <c r="D53" i="2" s="1"/>
  <c r="E53" i="2" l="1"/>
  <c r="D54" i="2" s="1"/>
  <c r="E54" i="2" l="1"/>
  <c r="D55" i="2" s="1"/>
  <c r="E55" i="2" l="1"/>
  <c r="D56" i="2" s="1"/>
  <c r="E56" i="2" l="1"/>
  <c r="D57" i="2" s="1"/>
  <c r="E57" i="2" l="1"/>
  <c r="D58" i="2" s="1"/>
  <c r="E58" i="2" l="1"/>
  <c r="D59" i="2" s="1"/>
  <c r="E59" i="2" l="1"/>
  <c r="D60" i="2" s="1"/>
  <c r="E60" i="2" l="1"/>
  <c r="D61" i="2" s="1"/>
  <c r="E61" i="2" l="1"/>
  <c r="D62" i="2" s="1"/>
  <c r="E62" i="2" l="1"/>
  <c r="D63" i="2" s="1"/>
  <c r="E63" i="2" l="1"/>
  <c r="D64" i="2" s="1"/>
  <c r="D12" i="1" s="1"/>
  <c r="E64" i="2" l="1"/>
  <c r="D65" i="2" s="1"/>
  <c r="D24" i="1" l="1"/>
  <c r="E65" i="2"/>
  <c r="D66" i="2" s="1"/>
  <c r="E66" i="2" l="1"/>
  <c r="D67" i="2" s="1"/>
  <c r="E67" i="2" l="1"/>
  <c r="D68" i="2" s="1"/>
  <c r="E68" i="2" l="1"/>
  <c r="D69" i="2" s="1"/>
  <c r="E69" i="2" l="1"/>
  <c r="D70" i="2" s="1"/>
  <c r="E70" i="2" l="1"/>
  <c r="D71" i="2" s="1"/>
  <c r="E71" i="2" l="1"/>
  <c r="D72" i="2" s="1"/>
  <c r="E72" i="2" l="1"/>
  <c r="D73" i="2" s="1"/>
  <c r="E73" i="2" l="1"/>
  <c r="D74" i="2" s="1"/>
  <c r="E74" i="2" l="1"/>
  <c r="D75" i="2" s="1"/>
  <c r="E75" i="2" l="1"/>
  <c r="D76" i="2" s="1"/>
  <c r="E76" i="2" l="1"/>
  <c r="D77" i="2" s="1"/>
  <c r="E77" i="2" l="1"/>
  <c r="D78" i="2" s="1"/>
  <c r="E78" i="2" l="1"/>
  <c r="D79" i="2" s="1"/>
  <c r="E79" i="2" l="1"/>
  <c r="D80" i="2" s="1"/>
  <c r="E80" i="2" l="1"/>
  <c r="D81" i="2" s="1"/>
  <c r="E81" i="2" l="1"/>
  <c r="D82" i="2" s="1"/>
  <c r="E82" i="2" l="1"/>
  <c r="D83" i="2" s="1"/>
  <c r="E83" i="2" l="1"/>
  <c r="D84" i="2" s="1"/>
  <c r="E84" i="2" l="1"/>
  <c r="D85" i="2" s="1"/>
  <c r="E85" i="2" l="1"/>
  <c r="D86" i="2" s="1"/>
  <c r="E86" i="2" l="1"/>
  <c r="D87" i="2" s="1"/>
  <c r="E87" i="2" l="1"/>
  <c r="D88" i="2" s="1"/>
  <c r="E88" i="2" l="1"/>
  <c r="D89" i="2" s="1"/>
  <c r="E89" i="2" l="1"/>
  <c r="D90" i="2" s="1"/>
  <c r="E90" i="2" l="1"/>
  <c r="D91" i="2" s="1"/>
  <c r="E91" i="2" l="1"/>
  <c r="D92" i="2" s="1"/>
  <c r="E92" i="2" l="1"/>
  <c r="D93" i="2" s="1"/>
  <c r="E93" i="2" l="1"/>
  <c r="D94" i="2" s="1"/>
  <c r="E94" i="2" l="1"/>
  <c r="D95" i="2" s="1"/>
  <c r="E95" i="2" l="1"/>
  <c r="D96" i="2" s="1"/>
  <c r="E96" i="2" l="1"/>
  <c r="D97" i="2" s="1"/>
  <c r="E97" i="2" l="1"/>
  <c r="D98" i="2" s="1"/>
  <c r="E98" i="2" l="1"/>
  <c r="D99" i="2" s="1"/>
  <c r="E99" i="2" l="1"/>
  <c r="D100" i="2" s="1"/>
  <c r="E100" i="2" l="1"/>
  <c r="D101" i="2" s="1"/>
  <c r="E101" i="2" l="1"/>
  <c r="D102" i="2" s="1"/>
  <c r="E102" i="2" l="1"/>
  <c r="D103" i="2" s="1"/>
  <c r="E103" i="2" l="1"/>
  <c r="D104" i="2" s="1"/>
  <c r="E104" i="2" l="1"/>
  <c r="D105" i="2" s="1"/>
  <c r="E105" i="2" l="1"/>
  <c r="D106" i="2" s="1"/>
  <c r="E106" i="2" l="1"/>
  <c r="D107" i="2" s="1"/>
  <c r="E107" i="2" l="1"/>
  <c r="D108" i="2" s="1"/>
  <c r="E108" i="2" l="1"/>
  <c r="D109" i="2" s="1"/>
  <c r="E109" i="2" l="1"/>
  <c r="D110" i="2" s="1"/>
  <c r="E110" i="2" l="1"/>
  <c r="D111" i="2" s="1"/>
  <c r="E111" i="2" l="1"/>
  <c r="D112" i="2" s="1"/>
  <c r="E112" i="2" l="1"/>
  <c r="D113" i="2" s="1"/>
  <c r="E113" i="2" l="1"/>
  <c r="D114" i="2" s="1"/>
  <c r="E114" i="2" l="1"/>
  <c r="D115" i="2" s="1"/>
  <c r="E115" i="2" l="1"/>
  <c r="D116" i="2" s="1"/>
  <c r="E116" i="2" l="1"/>
  <c r="D117" i="2" s="1"/>
  <c r="E117" i="2" l="1"/>
  <c r="D118" i="2" s="1"/>
  <c r="E118" i="2" l="1"/>
  <c r="D119" i="2" s="1"/>
  <c r="E119" i="2" l="1"/>
  <c r="D120" i="2" s="1"/>
  <c r="E120" i="2" l="1"/>
  <c r="D121" i="2" s="1"/>
  <c r="E121" i="2" l="1"/>
  <c r="D122" i="2" s="1"/>
  <c r="E122" i="2" l="1"/>
  <c r="D123" i="2" s="1"/>
  <c r="E123" i="2" l="1"/>
  <c r="D124" i="2" s="1"/>
  <c r="D13" i="1" s="1"/>
  <c r="E124" i="2" l="1"/>
  <c r="D125" i="2" s="1"/>
  <c r="E125" i="2" l="1"/>
  <c r="D126" i="2" s="1"/>
  <c r="E126" i="2" l="1"/>
  <c r="D127" i="2" s="1"/>
  <c r="E127" i="2" l="1"/>
  <c r="D128" i="2" s="1"/>
  <c r="E128" i="2" l="1"/>
  <c r="D129" i="2" s="1"/>
  <c r="E129" i="2" l="1"/>
  <c r="D130" i="2" s="1"/>
  <c r="E130" i="2" l="1"/>
  <c r="D131" i="2" s="1"/>
  <c r="E131" i="2" l="1"/>
  <c r="D132" i="2" s="1"/>
  <c r="E132" i="2" l="1"/>
  <c r="D133" i="2" s="1"/>
  <c r="E133" i="2" l="1"/>
  <c r="D134" i="2" s="1"/>
  <c r="E134" i="2" l="1"/>
  <c r="D135" i="2" s="1"/>
  <c r="E135" i="2" l="1"/>
  <c r="D136" i="2" s="1"/>
  <c r="E136" i="2" l="1"/>
  <c r="D137" i="2" s="1"/>
  <c r="E137" i="2" l="1"/>
  <c r="D138" i="2" s="1"/>
  <c r="E138" i="2" l="1"/>
  <c r="D139" i="2" s="1"/>
  <c r="E139" i="2" l="1"/>
  <c r="D140" i="2" s="1"/>
  <c r="E140" i="2" l="1"/>
  <c r="D141" i="2" s="1"/>
  <c r="E141" i="2" l="1"/>
  <c r="D142" i="2" s="1"/>
  <c r="E142" i="2" l="1"/>
  <c r="D143" i="2" s="1"/>
  <c r="E143" i="2" l="1"/>
  <c r="D144" i="2" s="1"/>
  <c r="E144" i="2" l="1"/>
  <c r="D145" i="2" s="1"/>
  <c r="E145" i="2" l="1"/>
  <c r="D146" i="2" s="1"/>
  <c r="E146" i="2" l="1"/>
  <c r="D147" i="2" s="1"/>
  <c r="E147" i="2" l="1"/>
  <c r="D148" i="2" s="1"/>
  <c r="E148" i="2" l="1"/>
  <c r="D149" i="2" s="1"/>
  <c r="E149" i="2" l="1"/>
  <c r="D150" i="2" s="1"/>
  <c r="E150" i="2" l="1"/>
  <c r="D151" i="2" s="1"/>
  <c r="E151" i="2" l="1"/>
  <c r="D152" i="2" s="1"/>
  <c r="E152" i="2" l="1"/>
  <c r="D153" i="2" s="1"/>
  <c r="E153" i="2" l="1"/>
  <c r="D154" i="2" s="1"/>
  <c r="E154" i="2" l="1"/>
  <c r="D155" i="2" s="1"/>
  <c r="E155" i="2" l="1"/>
  <c r="D156" i="2" s="1"/>
  <c r="E156" i="2" l="1"/>
  <c r="D157" i="2" s="1"/>
  <c r="E157" i="2" l="1"/>
  <c r="D158" i="2" s="1"/>
  <c r="E158" i="2" l="1"/>
  <c r="D159" i="2" s="1"/>
  <c r="E159" i="2" l="1"/>
  <c r="D160" i="2" s="1"/>
  <c r="E160" i="2" l="1"/>
  <c r="D161" i="2" s="1"/>
  <c r="E161" i="2" l="1"/>
  <c r="D162" i="2" s="1"/>
  <c r="E162" i="2" l="1"/>
  <c r="D163" i="2" s="1"/>
  <c r="E163" i="2" l="1"/>
  <c r="D164" i="2" s="1"/>
  <c r="E164" i="2" l="1"/>
  <c r="D165" i="2" s="1"/>
  <c r="E165" i="2" l="1"/>
  <c r="D166" i="2" s="1"/>
  <c r="E166" i="2" l="1"/>
  <c r="D167" i="2" s="1"/>
  <c r="E167" i="2" l="1"/>
  <c r="D168" i="2" s="1"/>
  <c r="E168" i="2" l="1"/>
  <c r="D169" i="2" s="1"/>
  <c r="E169" i="2" l="1"/>
  <c r="D170" i="2" s="1"/>
  <c r="E170" i="2" l="1"/>
  <c r="D171" i="2" s="1"/>
  <c r="E171" i="2" l="1"/>
  <c r="D172" i="2" s="1"/>
  <c r="E172" i="2" l="1"/>
  <c r="D173" i="2" s="1"/>
  <c r="E173" i="2" l="1"/>
  <c r="D174" i="2" s="1"/>
  <c r="E174" i="2" l="1"/>
  <c r="D175" i="2" s="1"/>
  <c r="E175" i="2" l="1"/>
  <c r="D176" i="2" s="1"/>
  <c r="E176" i="2" l="1"/>
  <c r="D177" i="2" s="1"/>
  <c r="E177" i="2" l="1"/>
  <c r="D178" i="2" s="1"/>
  <c r="E178" i="2" l="1"/>
  <c r="D179" i="2" s="1"/>
  <c r="E179" i="2" l="1"/>
  <c r="D180" i="2" s="1"/>
  <c r="E180" i="2" l="1"/>
  <c r="D181" i="2" s="1"/>
  <c r="E181" i="2" l="1"/>
  <c r="D182" i="2" s="1"/>
  <c r="E182" i="2" l="1"/>
  <c r="D183" i="2" s="1"/>
  <c r="E183" i="2" l="1"/>
  <c r="D184" i="2" s="1"/>
  <c r="D14" i="1" s="1"/>
  <c r="E184" i="2" l="1"/>
  <c r="D185" i="2" s="1"/>
  <c r="E185" i="2" l="1"/>
  <c r="D186" i="2" s="1"/>
  <c r="E186" i="2" l="1"/>
  <c r="D187" i="2" s="1"/>
  <c r="E187" i="2" l="1"/>
  <c r="D188" i="2" s="1"/>
  <c r="E188" i="2" l="1"/>
  <c r="D189" i="2" s="1"/>
  <c r="E189" i="2" l="1"/>
  <c r="D190" i="2" s="1"/>
  <c r="E190" i="2" l="1"/>
  <c r="D191" i="2" s="1"/>
  <c r="E191" i="2" l="1"/>
  <c r="D192" i="2" s="1"/>
  <c r="E192" i="2" l="1"/>
  <c r="D193" i="2" s="1"/>
  <c r="E193" i="2" l="1"/>
  <c r="D194" i="2" s="1"/>
  <c r="E194" i="2" l="1"/>
  <c r="D195" i="2" s="1"/>
  <c r="E195" i="2" l="1"/>
  <c r="D196" i="2" s="1"/>
  <c r="E196" i="2" l="1"/>
  <c r="D197" i="2" s="1"/>
  <c r="E197" i="2" l="1"/>
  <c r="D198" i="2" s="1"/>
  <c r="E198" i="2" l="1"/>
  <c r="D199" i="2" s="1"/>
  <c r="E199" i="2" l="1"/>
  <c r="D200" i="2" s="1"/>
  <c r="E200" i="2" l="1"/>
  <c r="D201" i="2" s="1"/>
  <c r="E201" i="2" l="1"/>
  <c r="D202" i="2" s="1"/>
  <c r="E202" i="2" l="1"/>
  <c r="D203" i="2" s="1"/>
  <c r="E203" i="2" l="1"/>
  <c r="D204" i="2" s="1"/>
  <c r="E204" i="2" l="1"/>
  <c r="D205" i="2" s="1"/>
  <c r="E205" i="2" l="1"/>
  <c r="D206" i="2" s="1"/>
  <c r="E206" i="2" l="1"/>
  <c r="D207" i="2" s="1"/>
  <c r="E207" i="2" l="1"/>
  <c r="D208" i="2" s="1"/>
  <c r="E208" i="2" l="1"/>
  <c r="D209" i="2" s="1"/>
  <c r="E209" i="2" l="1"/>
  <c r="D210" i="2" s="1"/>
  <c r="E210" i="2" l="1"/>
  <c r="D211" i="2" s="1"/>
  <c r="E211" i="2" l="1"/>
  <c r="D212" i="2" s="1"/>
  <c r="E212" i="2" l="1"/>
  <c r="D213" i="2" s="1"/>
  <c r="E213" i="2" l="1"/>
  <c r="D214" i="2" s="1"/>
  <c r="E214" i="2" l="1"/>
  <c r="D215" i="2" s="1"/>
  <c r="E215" i="2" l="1"/>
  <c r="D216" i="2" s="1"/>
  <c r="E216" i="2" l="1"/>
  <c r="D217" i="2" s="1"/>
  <c r="E217" i="2" l="1"/>
  <c r="D218" i="2" s="1"/>
  <c r="E218" i="2" l="1"/>
  <c r="D219" i="2" s="1"/>
  <c r="E219" i="2" l="1"/>
  <c r="D220" i="2" s="1"/>
  <c r="E220" i="2" l="1"/>
  <c r="D221" i="2" s="1"/>
  <c r="E221" i="2" l="1"/>
  <c r="D222" i="2" s="1"/>
  <c r="E222" i="2" l="1"/>
  <c r="D223" i="2" s="1"/>
  <c r="E223" i="2" l="1"/>
  <c r="D224" i="2" s="1"/>
  <c r="E224" i="2" l="1"/>
  <c r="D225" i="2" s="1"/>
  <c r="E225" i="2" l="1"/>
  <c r="D226" i="2" s="1"/>
  <c r="E226" i="2" l="1"/>
  <c r="D227" i="2" s="1"/>
  <c r="E227" i="2" l="1"/>
  <c r="D228" i="2" s="1"/>
  <c r="E228" i="2" l="1"/>
  <c r="D229" i="2" s="1"/>
  <c r="E229" i="2" l="1"/>
  <c r="D230" i="2" s="1"/>
  <c r="E230" i="2" l="1"/>
  <c r="D231" i="2" s="1"/>
  <c r="E231" i="2" l="1"/>
  <c r="D232" i="2" s="1"/>
  <c r="E232" i="2" l="1"/>
  <c r="D233" i="2" s="1"/>
  <c r="E233" i="2" l="1"/>
  <c r="D234" i="2" s="1"/>
  <c r="E234" i="2" l="1"/>
  <c r="D235" i="2" s="1"/>
  <c r="E235" i="2" l="1"/>
  <c r="D236" i="2" s="1"/>
  <c r="E236" i="2" l="1"/>
  <c r="D237" i="2" s="1"/>
  <c r="E237" i="2" l="1"/>
  <c r="D238" i="2" s="1"/>
  <c r="E238" i="2" l="1"/>
  <c r="D239" i="2" s="1"/>
  <c r="E239" i="2" l="1"/>
  <c r="D240" i="2" s="1"/>
  <c r="E240" i="2" l="1"/>
  <c r="D241" i="2" s="1"/>
  <c r="E241" i="2" l="1"/>
  <c r="D242" i="2" s="1"/>
  <c r="E242" i="2" l="1"/>
  <c r="D243" i="2" s="1"/>
  <c r="E243" i="2" l="1"/>
  <c r="D244" i="2" s="1"/>
  <c r="D15" i="1" s="1"/>
  <c r="E244" i="2" l="1"/>
  <c r="D245" i="2" s="1"/>
  <c r="E245" i="2" l="1"/>
  <c r="D246" i="2" s="1"/>
  <c r="E246" i="2" l="1"/>
  <c r="D247" i="2" s="1"/>
  <c r="E247" i="2" l="1"/>
  <c r="D248" i="2" s="1"/>
  <c r="E248" i="2" l="1"/>
  <c r="D249" i="2" s="1"/>
  <c r="E249" i="2" l="1"/>
  <c r="D250" i="2" s="1"/>
  <c r="E250" i="2" l="1"/>
  <c r="D251" i="2" s="1"/>
  <c r="E251" i="2" l="1"/>
  <c r="D252" i="2" s="1"/>
  <c r="E252" i="2" l="1"/>
  <c r="D253" i="2" s="1"/>
  <c r="E253" i="2" l="1"/>
  <c r="D254" i="2" s="1"/>
  <c r="E254" i="2" l="1"/>
  <c r="D255" i="2" s="1"/>
  <c r="E255" i="2" l="1"/>
  <c r="D256" i="2" s="1"/>
  <c r="E256" i="2" l="1"/>
  <c r="D257" i="2" s="1"/>
  <c r="E257" i="2" l="1"/>
  <c r="D258" i="2" s="1"/>
  <c r="E258" i="2" l="1"/>
  <c r="D259" i="2" s="1"/>
  <c r="E259" i="2" l="1"/>
  <c r="D260" i="2" s="1"/>
  <c r="E260" i="2" l="1"/>
  <c r="D261" i="2" s="1"/>
  <c r="E261" i="2" l="1"/>
  <c r="D262" i="2" s="1"/>
  <c r="E262" i="2" l="1"/>
  <c r="D263" i="2" s="1"/>
  <c r="E263" i="2" l="1"/>
  <c r="D264" i="2" s="1"/>
  <c r="E264" i="2" l="1"/>
  <c r="D265" i="2" s="1"/>
  <c r="E265" i="2" l="1"/>
  <c r="D266" i="2" s="1"/>
  <c r="E266" i="2" l="1"/>
  <c r="D267" i="2" s="1"/>
  <c r="E267" i="2" l="1"/>
  <c r="D268" i="2" s="1"/>
  <c r="D45" i="1" s="1"/>
  <c r="E268" i="2" l="1"/>
  <c r="D269" i="2" s="1"/>
  <c r="E269" i="2" l="1"/>
  <c r="D270" i="2" s="1"/>
  <c r="E270" i="2" l="1"/>
  <c r="D271" i="2" s="1"/>
  <c r="E271" i="2" l="1"/>
  <c r="D272" i="2" s="1"/>
  <c r="E272" i="2" l="1"/>
  <c r="D273" i="2" s="1"/>
  <c r="E273" i="2" l="1"/>
  <c r="D274" i="2" s="1"/>
  <c r="E274" i="2" l="1"/>
  <c r="D275" i="2" s="1"/>
  <c r="E275" i="2" l="1"/>
  <c r="D276" i="2" s="1"/>
  <c r="E276" i="2" l="1"/>
  <c r="D277" i="2" s="1"/>
  <c r="E277" i="2" l="1"/>
  <c r="D278" i="2" s="1"/>
  <c r="E278" i="2" l="1"/>
  <c r="D279" i="2" s="1"/>
  <c r="E279" i="2" l="1"/>
  <c r="D280" i="2" s="1"/>
  <c r="D46" i="1" s="1"/>
  <c r="E280" i="2" l="1"/>
  <c r="D281" i="2" s="1"/>
  <c r="E281" i="2" l="1"/>
  <c r="D282" i="2" s="1"/>
  <c r="E282" i="2" l="1"/>
  <c r="D283" i="2" s="1"/>
  <c r="E283" i="2" l="1"/>
  <c r="D284" i="2" s="1"/>
  <c r="E284" i="2" l="1"/>
  <c r="D285" i="2" s="1"/>
  <c r="E285" i="2" l="1"/>
  <c r="D286" i="2" s="1"/>
  <c r="E286" i="2" l="1"/>
  <c r="D287" i="2" s="1"/>
  <c r="E287" i="2" l="1"/>
  <c r="D288" i="2" s="1"/>
  <c r="E288" i="2" l="1"/>
  <c r="D289" i="2" s="1"/>
  <c r="E289" i="2" l="1"/>
  <c r="D290" i="2" s="1"/>
  <c r="E290" i="2" l="1"/>
  <c r="D291" i="2" s="1"/>
  <c r="E291" i="2" l="1"/>
  <c r="D292" i="2" s="1"/>
  <c r="D47" i="1" s="1"/>
  <c r="E292" i="2" l="1"/>
  <c r="D293" i="2" s="1"/>
  <c r="E293" i="2" l="1"/>
  <c r="D294" i="2" s="1"/>
  <c r="E294" i="2" l="1"/>
  <c r="D295" i="2" s="1"/>
  <c r="E295" i="2" l="1"/>
  <c r="D296" i="2" s="1"/>
  <c r="E296" i="2" l="1"/>
  <c r="D297" i="2" s="1"/>
  <c r="E297" i="2" l="1"/>
  <c r="D298" i="2" s="1"/>
  <c r="E298" i="2" l="1"/>
  <c r="D299" i="2" s="1"/>
  <c r="E299" i="2" l="1"/>
  <c r="D300" i="2" s="1"/>
  <c r="E300" i="2" l="1"/>
  <c r="D301" i="2" s="1"/>
  <c r="E301" i="2" l="1"/>
  <c r="D302" i="2" s="1"/>
  <c r="E302" i="2" l="1"/>
  <c r="D303" i="2" s="1"/>
  <c r="E303" i="2" l="1"/>
  <c r="D304" i="2" s="1"/>
  <c r="D48" i="1" l="1"/>
  <c r="D16" i="1"/>
  <c r="E304" i="2"/>
  <c r="D305" i="2" s="1"/>
  <c r="E305" i="2" l="1"/>
  <c r="D306" i="2" s="1"/>
  <c r="E306" i="2" l="1"/>
  <c r="D307" i="2" s="1"/>
  <c r="E307" i="2" l="1"/>
  <c r="D308" i="2" s="1"/>
  <c r="E308" i="2" l="1"/>
  <c r="D309" i="2" s="1"/>
  <c r="E309" i="2" l="1"/>
  <c r="D310" i="2" s="1"/>
  <c r="E310" i="2" l="1"/>
  <c r="D311" i="2" s="1"/>
  <c r="E311" i="2" l="1"/>
  <c r="D312" i="2" s="1"/>
  <c r="E312" i="2" l="1"/>
  <c r="D313" i="2" s="1"/>
  <c r="E313" i="2" l="1"/>
  <c r="D314" i="2" s="1"/>
  <c r="E314" i="2" l="1"/>
  <c r="D315" i="2" s="1"/>
  <c r="E315" i="2" l="1"/>
  <c r="D316" i="2" s="1"/>
  <c r="D49" i="1" s="1"/>
  <c r="E316" i="2" l="1"/>
  <c r="D317" i="2" s="1"/>
  <c r="E317" i="2" l="1"/>
  <c r="D318" i="2" s="1"/>
  <c r="E318" i="2" l="1"/>
  <c r="D319" i="2" s="1"/>
  <c r="E319" i="2" l="1"/>
  <c r="D320" i="2" s="1"/>
  <c r="E320" i="2" l="1"/>
  <c r="D321" i="2" s="1"/>
  <c r="E321" i="2" l="1"/>
  <c r="D322" i="2" s="1"/>
  <c r="E322" i="2" l="1"/>
  <c r="D323" i="2" s="1"/>
  <c r="E323" i="2" l="1"/>
  <c r="D324" i="2" s="1"/>
  <c r="E324" i="2" l="1"/>
  <c r="D325" i="2" s="1"/>
  <c r="E325" i="2" l="1"/>
  <c r="D326" i="2" s="1"/>
  <c r="E326" i="2" l="1"/>
  <c r="D327" i="2" s="1"/>
  <c r="E327" i="2" l="1"/>
  <c r="D328" i="2" s="1"/>
  <c r="D50" i="1" s="1"/>
  <c r="E328" i="2" l="1"/>
  <c r="D329" i="2" s="1"/>
  <c r="E329" i="2" l="1"/>
  <c r="D330" i="2" s="1"/>
  <c r="E330" i="2" l="1"/>
  <c r="D331" i="2" s="1"/>
  <c r="E331" i="2" l="1"/>
  <c r="D332" i="2" s="1"/>
  <c r="E332" i="2" l="1"/>
  <c r="D333" i="2" s="1"/>
  <c r="E333" i="2" l="1"/>
  <c r="D334" i="2" s="1"/>
  <c r="E334" i="2" l="1"/>
  <c r="D335" i="2" s="1"/>
  <c r="E335" i="2" l="1"/>
  <c r="D336" i="2" s="1"/>
  <c r="E336" i="2" l="1"/>
  <c r="D337" i="2" s="1"/>
  <c r="E337" i="2" l="1"/>
  <c r="D338" i="2" s="1"/>
  <c r="E338" i="2" l="1"/>
  <c r="D339" i="2" s="1"/>
  <c r="E339" i="2" l="1"/>
  <c r="D340" i="2" s="1"/>
  <c r="D51" i="1" s="1"/>
  <c r="E340" i="2" l="1"/>
  <c r="D341" i="2" s="1"/>
  <c r="E341" i="2" l="1"/>
  <c r="D342" i="2" s="1"/>
  <c r="E342" i="2" l="1"/>
  <c r="D343" i="2" s="1"/>
  <c r="E343" i="2" l="1"/>
  <c r="D344" i="2" s="1"/>
  <c r="E344" i="2" l="1"/>
  <c r="D345" i="2" s="1"/>
  <c r="E345" i="2" l="1"/>
  <c r="D346" i="2" s="1"/>
  <c r="E346" i="2" l="1"/>
  <c r="D347" i="2" s="1"/>
  <c r="E347" i="2" l="1"/>
  <c r="D348" i="2" s="1"/>
  <c r="E348" i="2" l="1"/>
  <c r="D349" i="2" s="1"/>
  <c r="E349" i="2" l="1"/>
  <c r="D350" i="2" s="1"/>
  <c r="E350" i="2" l="1"/>
  <c r="D351" i="2" s="1"/>
  <c r="E351" i="2" l="1"/>
  <c r="D352" i="2" s="1"/>
  <c r="D52" i="1" s="1"/>
  <c r="E352" i="2" l="1"/>
  <c r="D353" i="2" s="1"/>
  <c r="E353" i="2" l="1"/>
  <c r="D354" i="2" s="1"/>
  <c r="E354" i="2" l="1"/>
  <c r="D355" i="2" s="1"/>
  <c r="E355" i="2" l="1"/>
  <c r="D356" i="2" s="1"/>
  <c r="E356" i="2" l="1"/>
  <c r="D357" i="2" s="1"/>
  <c r="E357" i="2" l="1"/>
  <c r="D358" i="2" s="1"/>
  <c r="E358" i="2" l="1"/>
  <c r="D359" i="2" s="1"/>
  <c r="E359" i="2" l="1"/>
  <c r="D360" i="2" s="1"/>
  <c r="E360" i="2" l="1"/>
  <c r="D361" i="2" s="1"/>
  <c r="E361" i="2" l="1"/>
  <c r="D362" i="2" s="1"/>
  <c r="E362" i="2" l="1"/>
  <c r="D363" i="2" s="1"/>
  <c r="E363" i="2" l="1"/>
  <c r="D364" i="2" s="1"/>
  <c r="D53" i="1" l="1"/>
  <c r="D17" i="1"/>
  <c r="E364" i="2"/>
  <c r="D365" i="2" s="1"/>
  <c r="E365" i="2" l="1"/>
  <c r="D366" i="2" s="1"/>
  <c r="E366" i="2" l="1"/>
  <c r="D367" i="2" s="1"/>
  <c r="E367" i="2" l="1"/>
  <c r="D368" i="2" s="1"/>
  <c r="E368" i="2" l="1"/>
  <c r="D369" i="2" s="1"/>
  <c r="E369" i="2" l="1"/>
  <c r="D370" i="2" s="1"/>
  <c r="E370" i="2" l="1"/>
  <c r="D371" i="2" s="1"/>
  <c r="E371" i="2" l="1"/>
  <c r="D372" i="2" s="1"/>
  <c r="E372" i="2" l="1"/>
  <c r="D373" i="2" s="1"/>
  <c r="E373" i="2" l="1"/>
  <c r="D374" i="2" s="1"/>
  <c r="E374" i="2" l="1"/>
  <c r="D375" i="2" s="1"/>
  <c r="E375" i="2" l="1"/>
  <c r="D376" i="2" s="1"/>
  <c r="D54" i="1" s="1"/>
  <c r="E376" i="2" l="1"/>
  <c r="D377" i="2" s="1"/>
  <c r="E377" i="2" l="1"/>
  <c r="D378" i="2" s="1"/>
  <c r="E378" i="2" l="1"/>
  <c r="D379" i="2" s="1"/>
  <c r="E379" i="2" l="1"/>
  <c r="D380" i="2" s="1"/>
  <c r="E380" i="2" l="1"/>
  <c r="D381" i="2" s="1"/>
  <c r="E381" i="2" l="1"/>
  <c r="D382" i="2" s="1"/>
  <c r="E382" i="2" l="1"/>
  <c r="D383" i="2" s="1"/>
  <c r="E383" i="2" l="1"/>
  <c r="D384" i="2" s="1"/>
  <c r="E384" i="2" l="1"/>
  <c r="D385" i="2" s="1"/>
  <c r="E385" i="2" l="1"/>
  <c r="D386" i="2" s="1"/>
  <c r="E386" i="2" l="1"/>
  <c r="D387" i="2" s="1"/>
  <c r="E387" i="2" l="1"/>
  <c r="D388" i="2" s="1"/>
  <c r="D55" i="1" s="1"/>
  <c r="E388" i="2" l="1"/>
  <c r="D389" i="2" s="1"/>
  <c r="E389" i="2" l="1"/>
  <c r="D390" i="2" s="1"/>
  <c r="E390" i="2" l="1"/>
  <c r="D391" i="2" s="1"/>
  <c r="E391" i="2" l="1"/>
  <c r="D392" i="2" s="1"/>
  <c r="E392" i="2" l="1"/>
  <c r="D393" i="2" s="1"/>
  <c r="E393" i="2" l="1"/>
  <c r="D394" i="2" s="1"/>
  <c r="E394" i="2" l="1"/>
  <c r="D395" i="2" s="1"/>
  <c r="E395" i="2" l="1"/>
  <c r="D396" i="2" s="1"/>
  <c r="E396" i="2" l="1"/>
  <c r="D397" i="2" s="1"/>
  <c r="E397" i="2" l="1"/>
  <c r="D398" i="2" s="1"/>
  <c r="E398" i="2" l="1"/>
  <c r="D399" i="2" s="1"/>
  <c r="E399" i="2" l="1"/>
  <c r="D400" i="2" s="1"/>
  <c r="D56" i="1" s="1"/>
  <c r="E400" i="2" l="1"/>
  <c r="D401" i="2" s="1"/>
  <c r="E401" i="2" l="1"/>
  <c r="D402" i="2" s="1"/>
  <c r="E402" i="2" l="1"/>
  <c r="D403" i="2" s="1"/>
  <c r="E403" i="2" l="1"/>
  <c r="D404" i="2" s="1"/>
  <c r="E404" i="2" l="1"/>
  <c r="D405" i="2" s="1"/>
  <c r="E405" i="2" l="1"/>
  <c r="D406" i="2" s="1"/>
  <c r="E406" i="2" l="1"/>
  <c r="D407" i="2" s="1"/>
  <c r="E407" i="2" l="1"/>
  <c r="D408" i="2" s="1"/>
  <c r="E408" i="2" l="1"/>
  <c r="D409" i="2" s="1"/>
  <c r="E409" i="2" l="1"/>
  <c r="D410" i="2" s="1"/>
  <c r="E410" i="2" l="1"/>
  <c r="D411" i="2" s="1"/>
  <c r="E411" i="2" l="1"/>
  <c r="D412" i="2" s="1"/>
  <c r="D57" i="1" s="1"/>
  <c r="E412" i="2" l="1"/>
  <c r="D413" i="2" s="1"/>
  <c r="E413" i="2" l="1"/>
  <c r="D414" i="2" s="1"/>
  <c r="E414" i="2" l="1"/>
  <c r="D415" i="2" s="1"/>
  <c r="E415" i="2" l="1"/>
  <c r="D416" i="2" s="1"/>
  <c r="E416" i="2" l="1"/>
  <c r="D417" i="2" s="1"/>
  <c r="E417" i="2" l="1"/>
  <c r="D418" i="2" s="1"/>
  <c r="E418" i="2" l="1"/>
  <c r="D419" i="2" s="1"/>
  <c r="E419" i="2" l="1"/>
  <c r="D420" i="2" s="1"/>
  <c r="E420" i="2" l="1"/>
  <c r="D421" i="2" s="1"/>
  <c r="E421" i="2" l="1"/>
  <c r="D422" i="2" s="1"/>
  <c r="E422" i="2" l="1"/>
  <c r="D423" i="2" s="1"/>
  <c r="E423" i="2" l="1"/>
  <c r="D424" i="2" s="1"/>
  <c r="D58" i="1" l="1"/>
  <c r="D18" i="1"/>
  <c r="E424" i="2"/>
  <c r="D425" i="2" s="1"/>
  <c r="E425" i="2" l="1"/>
  <c r="D426" i="2" s="1"/>
  <c r="E426" i="2" l="1"/>
  <c r="D427" i="2" s="1"/>
  <c r="E427" i="2" l="1"/>
  <c r="D428" i="2" s="1"/>
  <c r="E428" i="2" l="1"/>
  <c r="D429" i="2" s="1"/>
  <c r="E429" i="2" l="1"/>
  <c r="D430" i="2" s="1"/>
  <c r="E430" i="2" l="1"/>
  <c r="D431" i="2" s="1"/>
  <c r="E431" i="2" l="1"/>
  <c r="D432" i="2" s="1"/>
  <c r="E432" i="2" l="1"/>
  <c r="D433" i="2" s="1"/>
  <c r="E433" i="2" l="1"/>
  <c r="D434" i="2" s="1"/>
  <c r="E434" i="2" l="1"/>
  <c r="D435" i="2" s="1"/>
  <c r="E435" i="2" l="1"/>
  <c r="D436" i="2" s="1"/>
  <c r="D59" i="1" s="1"/>
  <c r="E436" i="2" l="1"/>
  <c r="D437" i="2" s="1"/>
  <c r="E437" i="2" l="1"/>
  <c r="D438" i="2" s="1"/>
  <c r="E438" i="2" l="1"/>
  <c r="D439" i="2" s="1"/>
  <c r="E439" i="2" l="1"/>
  <c r="D440" i="2" s="1"/>
  <c r="E440" i="2" l="1"/>
  <c r="D441" i="2" s="1"/>
  <c r="E441" i="2" l="1"/>
  <c r="D442" i="2" s="1"/>
  <c r="E442" i="2" l="1"/>
  <c r="D443" i="2" s="1"/>
  <c r="E443" i="2" l="1"/>
  <c r="D444" i="2" s="1"/>
  <c r="E444" i="2" l="1"/>
  <c r="D445" i="2" s="1"/>
  <c r="E445" i="2" l="1"/>
  <c r="D446" i="2" s="1"/>
  <c r="E446" i="2" l="1"/>
  <c r="D447" i="2" s="1"/>
  <c r="E447" i="2" l="1"/>
  <c r="D448" i="2" s="1"/>
  <c r="D60" i="1" s="1"/>
  <c r="E448" i="2" l="1"/>
  <c r="D449" i="2" s="1"/>
  <c r="E449" i="2" l="1"/>
  <c r="D450" i="2" s="1"/>
  <c r="E450" i="2" l="1"/>
  <c r="D451" i="2" s="1"/>
  <c r="E451" i="2" l="1"/>
  <c r="D452" i="2" s="1"/>
  <c r="E452" i="2" l="1"/>
  <c r="D453" i="2" s="1"/>
  <c r="E453" i="2" l="1"/>
  <c r="D454" i="2" s="1"/>
  <c r="E454" i="2" l="1"/>
  <c r="D455" i="2" s="1"/>
  <c r="E455" i="2" l="1"/>
  <c r="D456" i="2" s="1"/>
  <c r="E456" i="2" l="1"/>
  <c r="D457" i="2" s="1"/>
  <c r="E457" i="2" l="1"/>
  <c r="D458" i="2" s="1"/>
  <c r="E458" i="2" l="1"/>
  <c r="D459" i="2" s="1"/>
  <c r="E459" i="2" l="1"/>
  <c r="D460" i="2" s="1"/>
  <c r="D61" i="1" s="1"/>
  <c r="E460" i="2" l="1"/>
  <c r="D461" i="2" s="1"/>
  <c r="E461" i="2" l="1"/>
  <c r="D462" i="2" s="1"/>
  <c r="E462" i="2" l="1"/>
  <c r="D463" i="2" s="1"/>
  <c r="E463" i="2" l="1"/>
  <c r="D464" i="2" s="1"/>
  <c r="E464" i="2" l="1"/>
  <c r="D465" i="2" s="1"/>
  <c r="E465" i="2" l="1"/>
  <c r="D466" i="2" s="1"/>
  <c r="E466" i="2" l="1"/>
  <c r="D467" i="2" s="1"/>
  <c r="E467" i="2" l="1"/>
  <c r="D468" i="2" s="1"/>
  <c r="E468" i="2" l="1"/>
  <c r="D469" i="2" s="1"/>
  <c r="E469" i="2" l="1"/>
  <c r="D470" i="2" s="1"/>
  <c r="E470" i="2" l="1"/>
  <c r="D471" i="2" s="1"/>
  <c r="E471" i="2" l="1"/>
  <c r="D472" i="2" s="1"/>
  <c r="D62" i="1" s="1"/>
  <c r="E472" i="2" l="1"/>
  <c r="D473" i="2" s="1"/>
  <c r="E473" i="2" l="1"/>
  <c r="D474" i="2" s="1"/>
  <c r="E474" i="2" l="1"/>
  <c r="D475" i="2" s="1"/>
  <c r="E475" i="2" l="1"/>
  <c r="D476" i="2" s="1"/>
  <c r="E476" i="2" l="1"/>
  <c r="D477" i="2" s="1"/>
  <c r="E477" i="2" l="1"/>
  <c r="D478" i="2" s="1"/>
  <c r="E478" i="2" l="1"/>
  <c r="D479" i="2" s="1"/>
  <c r="E479" i="2" l="1"/>
  <c r="D480" i="2" s="1"/>
  <c r="E480" i="2" l="1"/>
  <c r="D481" i="2" s="1"/>
  <c r="E481" i="2" l="1"/>
  <c r="D482" i="2" s="1"/>
  <c r="E482" i="2" l="1"/>
  <c r="D483" i="2" s="1"/>
  <c r="E483" i="2" l="1"/>
  <c r="D484" i="2" s="1"/>
  <c r="D63" i="1" l="1"/>
  <c r="D19" i="1"/>
  <c r="E484" i="2"/>
  <c r="D485" i="2" s="1"/>
  <c r="E485" i="2" l="1"/>
  <c r="D486" i="2" s="1"/>
  <c r="E486" i="2" l="1"/>
  <c r="D487" i="2" s="1"/>
  <c r="E487" i="2" l="1"/>
  <c r="D488" i="2" s="1"/>
  <c r="E488" i="2" l="1"/>
  <c r="D489" i="2" s="1"/>
  <c r="E489" i="2" l="1"/>
  <c r="D490" i="2" s="1"/>
  <c r="E490" i="2" l="1"/>
  <c r="D491" i="2" s="1"/>
  <c r="E491" i="2" l="1"/>
  <c r="D492" i="2" s="1"/>
  <c r="E492" i="2" l="1"/>
  <c r="D493" i="2" s="1"/>
  <c r="E493" i="2" l="1"/>
  <c r="D494" i="2" s="1"/>
  <c r="E494" i="2" l="1"/>
  <c r="D495" i="2" s="1"/>
  <c r="E495" i="2" l="1"/>
  <c r="D496" i="2" s="1"/>
  <c r="D64" i="1" s="1"/>
  <c r="E496" i="2" l="1"/>
  <c r="D497" i="2" s="1"/>
  <c r="E497" i="2" l="1"/>
  <c r="D498" i="2" s="1"/>
  <c r="E498" i="2" l="1"/>
  <c r="D499" i="2" s="1"/>
  <c r="E499" i="2" l="1"/>
  <c r="D500" i="2" s="1"/>
  <c r="E500" i="2" l="1"/>
  <c r="D501" i="2" s="1"/>
  <c r="E501" i="2" l="1"/>
  <c r="D502" i="2" s="1"/>
  <c r="E502" i="2" l="1"/>
  <c r="D503" i="2" s="1"/>
  <c r="E503" i="2" l="1"/>
  <c r="D504" i="2" s="1"/>
  <c r="E504" i="2" l="1"/>
  <c r="D505" i="2" s="1"/>
  <c r="E505" i="2" l="1"/>
  <c r="D506" i="2" s="1"/>
  <c r="E506" i="2" l="1"/>
  <c r="D507" i="2" s="1"/>
  <c r="E507" i="2" l="1"/>
  <c r="D508" i="2" s="1"/>
  <c r="D65" i="1" s="1"/>
  <c r="E508" i="2" l="1"/>
  <c r="D509" i="2" s="1"/>
  <c r="E509" i="2" l="1"/>
  <c r="D510" i="2" s="1"/>
  <c r="E510" i="2" l="1"/>
  <c r="D511" i="2" s="1"/>
  <c r="E511" i="2" l="1"/>
  <c r="D512" i="2" s="1"/>
  <c r="E512" i="2" l="1"/>
  <c r="D513" i="2" s="1"/>
  <c r="E513" i="2" l="1"/>
  <c r="D514" i="2" s="1"/>
  <c r="E514" i="2" l="1"/>
  <c r="D515" i="2" s="1"/>
  <c r="E515" i="2" l="1"/>
  <c r="D516" i="2" s="1"/>
  <c r="E516" i="2" l="1"/>
  <c r="D517" i="2" s="1"/>
  <c r="E517" i="2" l="1"/>
  <c r="D518" i="2" s="1"/>
  <c r="E518" i="2" l="1"/>
  <c r="D519" i="2" s="1"/>
  <c r="E519" i="2" l="1"/>
  <c r="D520" i="2" s="1"/>
  <c r="D66" i="1" s="1"/>
  <c r="E520" i="2" l="1"/>
  <c r="D521" i="2" s="1"/>
  <c r="E521" i="2" l="1"/>
  <c r="D522" i="2" s="1"/>
  <c r="E522" i="2" l="1"/>
  <c r="D523" i="2" s="1"/>
  <c r="E523" i="2" l="1"/>
  <c r="D524" i="2" s="1"/>
  <c r="E524" i="2" l="1"/>
  <c r="D525" i="2" s="1"/>
  <c r="E525" i="2" l="1"/>
  <c r="D526" i="2" s="1"/>
  <c r="E526" i="2" l="1"/>
  <c r="D527" i="2" s="1"/>
  <c r="E527" i="2" l="1"/>
  <c r="D528" i="2" s="1"/>
  <c r="E528" i="2" l="1"/>
  <c r="D529" i="2" s="1"/>
  <c r="E529" i="2" l="1"/>
  <c r="D530" i="2" s="1"/>
  <c r="E530" i="2" l="1"/>
  <c r="D531" i="2" s="1"/>
  <c r="E531" i="2" l="1"/>
  <c r="D532" i="2" s="1"/>
  <c r="D67" i="1" s="1"/>
  <c r="E532" i="2" l="1"/>
  <c r="D533" i="2" s="1"/>
  <c r="E533" i="2" l="1"/>
  <c r="D534" i="2" s="1"/>
  <c r="E534" i="2" l="1"/>
  <c r="D535" i="2" s="1"/>
  <c r="E535" i="2" l="1"/>
  <c r="D536" i="2" s="1"/>
  <c r="E536" i="2" l="1"/>
  <c r="D537" i="2" s="1"/>
  <c r="E537" i="2" l="1"/>
  <c r="D538" i="2" s="1"/>
  <c r="E538" i="2" l="1"/>
  <c r="D539" i="2" s="1"/>
  <c r="E539" i="2" l="1"/>
  <c r="D540" i="2" s="1"/>
  <c r="E540" i="2" l="1"/>
  <c r="D541" i="2" s="1"/>
  <c r="E541" i="2" l="1"/>
  <c r="D542" i="2" s="1"/>
  <c r="E542" i="2" l="1"/>
  <c r="D543" i="2" s="1"/>
  <c r="E543" i="2" l="1"/>
  <c r="D544" i="2" s="1"/>
  <c r="D68" i="1" l="1"/>
  <c r="D20" i="1"/>
  <c r="E544" i="2"/>
  <c r="D545" i="2" s="1"/>
  <c r="E545" i="2" l="1"/>
  <c r="D546" i="2" s="1"/>
  <c r="E546" i="2" l="1"/>
  <c r="D547" i="2" s="1"/>
  <c r="E547" i="2" l="1"/>
  <c r="D548" i="2" s="1"/>
  <c r="E548" i="2" l="1"/>
  <c r="D549" i="2" s="1"/>
  <c r="E549" i="2" l="1"/>
  <c r="D550" i="2" s="1"/>
  <c r="E550" i="2" l="1"/>
  <c r="D551" i="2" s="1"/>
  <c r="E551" i="2" l="1"/>
  <c r="D552" i="2" s="1"/>
  <c r="E552" i="2" l="1"/>
  <c r="D553" i="2" s="1"/>
  <c r="E553" i="2" l="1"/>
  <c r="D554" i="2" s="1"/>
  <c r="E554" i="2" l="1"/>
  <c r="D555" i="2" s="1"/>
  <c r="E555" i="2" l="1"/>
  <c r="D556" i="2" s="1"/>
  <c r="D69" i="1" s="1"/>
  <c r="E556" i="2" l="1"/>
  <c r="D557" i="2" s="1"/>
  <c r="E557" i="2" l="1"/>
  <c r="D558" i="2" s="1"/>
  <c r="E558" i="2" l="1"/>
  <c r="D559" i="2" s="1"/>
  <c r="E559" i="2" l="1"/>
  <c r="D560" i="2" s="1"/>
  <c r="E560" i="2" l="1"/>
  <c r="D561" i="2" s="1"/>
  <c r="E561" i="2" l="1"/>
  <c r="D562" i="2" s="1"/>
  <c r="E562" i="2" l="1"/>
  <c r="D563" i="2" s="1"/>
  <c r="E563" i="2" l="1"/>
  <c r="D564" i="2" s="1"/>
  <c r="E564" i="2" l="1"/>
  <c r="D565" i="2" s="1"/>
  <c r="E565" i="2" l="1"/>
  <c r="D566" i="2" s="1"/>
  <c r="E566" i="2" l="1"/>
  <c r="D567" i="2" s="1"/>
  <c r="E567" i="2" l="1"/>
  <c r="D568" i="2" s="1"/>
  <c r="D70" i="1" s="1"/>
  <c r="E568" i="2" l="1"/>
  <c r="D569" i="2" s="1"/>
  <c r="E569" i="2" l="1"/>
  <c r="D570" i="2" s="1"/>
  <c r="E570" i="2" l="1"/>
  <c r="D571" i="2" s="1"/>
  <c r="E571" i="2" l="1"/>
  <c r="D572" i="2" s="1"/>
  <c r="E572" i="2" l="1"/>
  <c r="D573" i="2" s="1"/>
  <c r="E573" i="2" l="1"/>
  <c r="D574" i="2" s="1"/>
  <c r="E574" i="2" l="1"/>
  <c r="D575" i="2" s="1"/>
  <c r="E575" i="2" l="1"/>
  <c r="D576" i="2" s="1"/>
  <c r="E576" i="2" l="1"/>
  <c r="D577" i="2" s="1"/>
  <c r="E577" i="2" l="1"/>
  <c r="D578" i="2" s="1"/>
  <c r="E578" i="2" l="1"/>
  <c r="D579" i="2" s="1"/>
  <c r="E579" i="2" l="1"/>
  <c r="D580" i="2" s="1"/>
  <c r="D71" i="1" s="1"/>
  <c r="E580" i="2" l="1"/>
  <c r="D581" i="2" s="1"/>
  <c r="E581" i="2" l="1"/>
  <c r="D582" i="2" s="1"/>
  <c r="E582" i="2" l="1"/>
  <c r="D583" i="2" s="1"/>
  <c r="E583" i="2" l="1"/>
  <c r="D584" i="2" s="1"/>
  <c r="E584" i="2" l="1"/>
  <c r="D585" i="2" s="1"/>
  <c r="E585" i="2" l="1"/>
  <c r="D586" i="2" s="1"/>
  <c r="E586" i="2" l="1"/>
  <c r="D587" i="2" s="1"/>
  <c r="E587" i="2" l="1"/>
  <c r="D588" i="2" s="1"/>
  <c r="E588" i="2" l="1"/>
  <c r="D589" i="2" s="1"/>
  <c r="E589" i="2" l="1"/>
  <c r="D590" i="2" s="1"/>
  <c r="E590" i="2" l="1"/>
  <c r="D591" i="2" s="1"/>
  <c r="E591" i="2" l="1"/>
  <c r="D592" i="2" s="1"/>
  <c r="D72" i="1" s="1"/>
  <c r="E592" i="2" l="1"/>
  <c r="D593" i="2" s="1"/>
  <c r="E593" i="2" l="1"/>
  <c r="D594" i="2" s="1"/>
  <c r="E594" i="2" l="1"/>
  <c r="D595" i="2" s="1"/>
  <c r="E595" i="2" l="1"/>
  <c r="D596" i="2" s="1"/>
  <c r="E596" i="2" l="1"/>
  <c r="D597" i="2" s="1"/>
  <c r="E597" i="2" l="1"/>
  <c r="D598" i="2" s="1"/>
  <c r="E598" i="2" l="1"/>
  <c r="D599" i="2" s="1"/>
  <c r="E599" i="2" l="1"/>
  <c r="D600" i="2" s="1"/>
  <c r="E600" i="2" l="1"/>
  <c r="D601" i="2" s="1"/>
  <c r="E601" i="2" l="1"/>
  <c r="D602" i="2" s="1"/>
  <c r="E602" i="2" l="1"/>
  <c r="D603" i="2" s="1"/>
  <c r="E603" i="2" l="1"/>
  <c r="D604" i="2" s="1"/>
  <c r="D73" i="1" l="1"/>
  <c r="D21" i="1"/>
  <c r="E604" i="2"/>
  <c r="D605" i="2" s="1"/>
  <c r="E605" i="2" l="1"/>
  <c r="D606" i="2" s="1"/>
  <c r="E606" i="2" l="1"/>
  <c r="D607" i="2" s="1"/>
  <c r="E607" i="2" l="1"/>
  <c r="D608" i="2" s="1"/>
  <c r="E608" i="2" l="1"/>
  <c r="D609" i="2" s="1"/>
  <c r="E609" i="2" l="1"/>
  <c r="D610" i="2" s="1"/>
  <c r="E610" i="2" l="1"/>
  <c r="D611" i="2" s="1"/>
  <c r="E611" i="2" l="1"/>
  <c r="D612" i="2" s="1"/>
  <c r="E612" i="2" l="1"/>
  <c r="D613" i="2" s="1"/>
  <c r="E613" i="2" l="1"/>
  <c r="D614" i="2" s="1"/>
  <c r="E614" i="2" l="1"/>
  <c r="D615" i="2" s="1"/>
  <c r="E615" i="2" l="1"/>
  <c r="D616" i="2" s="1"/>
  <c r="D74" i="1" s="1"/>
  <c r="E616" i="2" l="1"/>
  <c r="D617" i="2" s="1"/>
  <c r="E617" i="2" l="1"/>
  <c r="D618" i="2" s="1"/>
  <c r="E618" i="2" l="1"/>
  <c r="D619" i="2" s="1"/>
  <c r="E619" i="2" l="1"/>
  <c r="D620" i="2" s="1"/>
  <c r="E620" i="2" l="1"/>
  <c r="D621" i="2" s="1"/>
  <c r="E621" i="2" l="1"/>
  <c r="D622" i="2" s="1"/>
  <c r="E622" i="2" l="1"/>
  <c r="D623" i="2" s="1"/>
  <c r="E623" i="2" l="1"/>
  <c r="D624" i="2" s="1"/>
  <c r="E624" i="2" l="1"/>
  <c r="D625" i="2" s="1"/>
  <c r="E625" i="2" l="1"/>
  <c r="D626" i="2" s="1"/>
  <c r="E626" i="2" l="1"/>
  <c r="D627" i="2" s="1"/>
  <c r="E627" i="2" l="1"/>
  <c r="D628" i="2" s="1"/>
  <c r="D75" i="1" s="1"/>
  <c r="E628" i="2" l="1"/>
  <c r="D629" i="2" s="1"/>
  <c r="E629" i="2" l="1"/>
  <c r="D630" i="2" s="1"/>
  <c r="E630" i="2" l="1"/>
  <c r="D631" i="2" s="1"/>
  <c r="E631" i="2" l="1"/>
  <c r="D632" i="2" s="1"/>
  <c r="E632" i="2" l="1"/>
  <c r="D633" i="2" s="1"/>
  <c r="E633" i="2" l="1"/>
  <c r="D634" i="2" s="1"/>
  <c r="E634" i="2" l="1"/>
  <c r="D635" i="2" s="1"/>
  <c r="E635" i="2" l="1"/>
  <c r="D636" i="2" s="1"/>
  <c r="E636" i="2" l="1"/>
  <c r="D637" i="2" s="1"/>
  <c r="E637" i="2" l="1"/>
  <c r="D638" i="2" s="1"/>
  <c r="E638" i="2" l="1"/>
  <c r="D639" i="2" s="1"/>
  <c r="E639" i="2" l="1"/>
  <c r="D640" i="2" s="1"/>
  <c r="D76" i="1" s="1"/>
  <c r="E640" i="2" l="1"/>
  <c r="D641" i="2" s="1"/>
  <c r="E641" i="2" l="1"/>
  <c r="D642" i="2" s="1"/>
  <c r="E642" i="2" l="1"/>
  <c r="D643" i="2" s="1"/>
  <c r="E643" i="2" l="1"/>
  <c r="D644" i="2" s="1"/>
  <c r="E644" i="2" l="1"/>
  <c r="D645" i="2" s="1"/>
  <c r="E645" i="2" l="1"/>
  <c r="D646" i="2" s="1"/>
  <c r="E646" i="2" l="1"/>
  <c r="D647" i="2" s="1"/>
  <c r="E647" i="2" l="1"/>
  <c r="D648" i="2" s="1"/>
  <c r="E648" i="2" l="1"/>
  <c r="D649" i="2" s="1"/>
  <c r="E649" i="2" l="1"/>
  <c r="D650" i="2" s="1"/>
  <c r="E650" i="2" l="1"/>
  <c r="D651" i="2" s="1"/>
  <c r="E651" i="2" l="1"/>
  <c r="D652" i="2" s="1"/>
  <c r="D77" i="1" s="1"/>
  <c r="E652" i="2" l="1"/>
  <c r="D653" i="2" s="1"/>
  <c r="E653" i="2" l="1"/>
  <c r="D654" i="2" s="1"/>
  <c r="E654" i="2" l="1"/>
  <c r="D655" i="2" s="1"/>
  <c r="E655" i="2" l="1"/>
  <c r="D656" i="2" s="1"/>
  <c r="E656" i="2" l="1"/>
  <c r="D657" i="2" s="1"/>
  <c r="E657" i="2" l="1"/>
  <c r="D658" i="2" s="1"/>
  <c r="E658" i="2" l="1"/>
  <c r="D659" i="2" s="1"/>
  <c r="E659" i="2" l="1"/>
  <c r="D660" i="2" s="1"/>
  <c r="E660" i="2" l="1"/>
  <c r="D661" i="2" s="1"/>
  <c r="E661" i="2" l="1"/>
  <c r="D662" i="2" s="1"/>
  <c r="E662" i="2" l="1"/>
  <c r="D663" i="2" s="1"/>
  <c r="E663" i="2" l="1"/>
  <c r="D664" i="2" s="1"/>
  <c r="D78" i="1" s="1"/>
  <c r="E664" i="2" l="1"/>
  <c r="D665" i="2" s="1"/>
  <c r="E665" i="2" l="1"/>
  <c r="D666" i="2" s="1"/>
  <c r="E666" i="2" l="1"/>
  <c r="D667" i="2" s="1"/>
  <c r="E667" i="2" l="1"/>
  <c r="D668" i="2" s="1"/>
  <c r="E668" i="2" l="1"/>
  <c r="D669" i="2" s="1"/>
  <c r="E669" i="2" l="1"/>
  <c r="D670" i="2" s="1"/>
  <c r="E670" i="2" l="1"/>
  <c r="D671" i="2" s="1"/>
  <c r="E671" i="2" l="1"/>
  <c r="D672" i="2" s="1"/>
  <c r="E672" i="2" l="1"/>
  <c r="D673" i="2" s="1"/>
  <c r="E673" i="2" l="1"/>
  <c r="D674" i="2" s="1"/>
  <c r="E674" i="2" l="1"/>
  <c r="D675" i="2" s="1"/>
  <c r="E675" i="2" l="1"/>
  <c r="D676" i="2" s="1"/>
  <c r="D79" i="1" s="1"/>
  <c r="E676" i="2" l="1"/>
  <c r="D677" i="2" s="1"/>
  <c r="E677" i="2" l="1"/>
  <c r="D678" i="2" s="1"/>
  <c r="E678" i="2" l="1"/>
  <c r="D679" i="2" s="1"/>
  <c r="E679" i="2" l="1"/>
  <c r="D680" i="2" s="1"/>
  <c r="E680" i="2" l="1"/>
  <c r="D681" i="2" s="1"/>
  <c r="E681" i="2" l="1"/>
  <c r="D682" i="2" s="1"/>
  <c r="E682" i="2" l="1"/>
  <c r="D683" i="2" s="1"/>
  <c r="E683" i="2" l="1"/>
  <c r="D684" i="2" s="1"/>
  <c r="E684" i="2" l="1"/>
  <c r="D685" i="2" s="1"/>
  <c r="E685" i="2" l="1"/>
  <c r="D686" i="2" s="1"/>
  <c r="E686" i="2" l="1"/>
  <c r="D687" i="2" s="1"/>
  <c r="E687" i="2" l="1"/>
  <c r="D688" i="2" s="1"/>
  <c r="D80" i="1" s="1"/>
  <c r="E688" i="2" l="1"/>
  <c r="D689" i="2" s="1"/>
  <c r="E689" i="2" l="1"/>
  <c r="D690" i="2" s="1"/>
  <c r="E690" i="2" l="1"/>
  <c r="D691" i="2" s="1"/>
  <c r="E691" i="2" l="1"/>
  <c r="D692" i="2" s="1"/>
  <c r="E692" i="2" l="1"/>
  <c r="D693" i="2" s="1"/>
  <c r="E693" i="2" l="1"/>
  <c r="D694" i="2" s="1"/>
  <c r="E694" i="2" l="1"/>
  <c r="D695" i="2" s="1"/>
  <c r="E695" i="2" l="1"/>
  <c r="D696" i="2" s="1"/>
  <c r="E696" i="2" l="1"/>
  <c r="D697" i="2" s="1"/>
  <c r="E697" i="2" l="1"/>
  <c r="D698" i="2" s="1"/>
  <c r="E698" i="2" l="1"/>
  <c r="D699" i="2" s="1"/>
  <c r="E699" i="2" l="1"/>
  <c r="D700" i="2" s="1"/>
  <c r="D81" i="1" s="1"/>
  <c r="E700" i="2" l="1"/>
  <c r="D701" i="2" s="1"/>
  <c r="E701" i="2" l="1"/>
  <c r="D702" i="2" s="1"/>
  <c r="E702" i="2" l="1"/>
  <c r="D703" i="2" s="1"/>
  <c r="E703" i="2" l="1"/>
  <c r="D704" i="2" s="1"/>
  <c r="E704" i="2" l="1"/>
  <c r="D705" i="2" s="1"/>
  <c r="E705" i="2" l="1"/>
  <c r="D706" i="2" s="1"/>
  <c r="E706" i="2" l="1"/>
  <c r="D707" i="2" s="1"/>
  <c r="E707" i="2" l="1"/>
  <c r="D708" i="2" s="1"/>
  <c r="E708" i="2" l="1"/>
  <c r="D709" i="2" s="1"/>
  <c r="E709" i="2" l="1"/>
  <c r="D710" i="2" s="1"/>
  <c r="E710" i="2" l="1"/>
  <c r="D711" i="2" s="1"/>
  <c r="E711" i="2" l="1"/>
  <c r="D712" i="2" s="1"/>
  <c r="D82" i="1" s="1"/>
  <c r="E712" i="2" l="1"/>
  <c r="D713" i="2" s="1"/>
  <c r="E713" i="2" l="1"/>
  <c r="D714" i="2" s="1"/>
  <c r="E714" i="2" l="1"/>
  <c r="D715" i="2" s="1"/>
  <c r="E715" i="2" l="1"/>
  <c r="D716" i="2" s="1"/>
  <c r="E716" i="2" l="1"/>
  <c r="D717" i="2" s="1"/>
  <c r="E717" i="2" l="1"/>
  <c r="D718" i="2" s="1"/>
  <c r="E718" i="2" l="1"/>
  <c r="D719" i="2" s="1"/>
  <c r="E719" i="2" l="1"/>
  <c r="D720" i="2" s="1"/>
  <c r="E720" i="2" l="1"/>
  <c r="D721" i="2" s="1"/>
  <c r="E721" i="2" l="1"/>
  <c r="D722" i="2" s="1"/>
  <c r="E722" i="2" l="1"/>
  <c r="D723" i="2" s="1"/>
  <c r="E723" i="2" l="1"/>
  <c r="D724" i="2" s="1"/>
  <c r="D83" i="1" s="1"/>
  <c r="E724" i="2" l="1"/>
  <c r="D725" i="2" s="1"/>
  <c r="E725" i="2" l="1"/>
  <c r="D726" i="2" s="1"/>
  <c r="E726" i="2" l="1"/>
  <c r="D727" i="2" s="1"/>
  <c r="E727" i="2" l="1"/>
  <c r="D728" i="2" s="1"/>
  <c r="E728" i="2" l="1"/>
  <c r="D729" i="2" s="1"/>
  <c r="E729" i="2" l="1"/>
  <c r="D730" i="2" s="1"/>
  <c r="E730" i="2" l="1"/>
  <c r="D731" i="2" s="1"/>
  <c r="E731" i="2" l="1"/>
  <c r="D732" i="2" s="1"/>
  <c r="E732" i="2" l="1"/>
  <c r="D733" i="2" s="1"/>
  <c r="E733" i="2" l="1"/>
  <c r="D734" i="2" s="1"/>
  <c r="E734" i="2" l="1"/>
  <c r="D735" i="2" s="1"/>
  <c r="E735" i="2" l="1"/>
  <c r="D736" i="2" s="1"/>
  <c r="E736" i="2" l="1"/>
  <c r="D737" i="2" s="1"/>
  <c r="E737" i="2" l="1"/>
  <c r="D738" i="2" s="1"/>
  <c r="E738" i="2" l="1"/>
  <c r="D739" i="2" s="1"/>
  <c r="E739" i="2" l="1"/>
  <c r="D740" i="2" s="1"/>
  <c r="E740" i="2" l="1"/>
  <c r="D741" i="2" s="1"/>
  <c r="E741" i="2" l="1"/>
  <c r="D742" i="2" s="1"/>
  <c r="E742" i="2" l="1"/>
  <c r="D743" i="2" s="1"/>
  <c r="E743" i="2" l="1"/>
  <c r="D744" i="2" s="1"/>
  <c r="E744" i="2" l="1"/>
  <c r="D745" i="2" s="1"/>
  <c r="E745" i="2" l="1"/>
  <c r="D746" i="2" s="1"/>
  <c r="E746" i="2" l="1"/>
  <c r="D747" i="2" s="1"/>
  <c r="E747" i="2" l="1"/>
  <c r="D748" i="2" s="1"/>
  <c r="E748" i="2" l="1"/>
  <c r="D749" i="2" s="1"/>
  <c r="E749" i="2" l="1"/>
  <c r="D750" i="2" s="1"/>
  <c r="E750" i="2" l="1"/>
  <c r="D751" i="2" s="1"/>
  <c r="E751" i="2" l="1"/>
  <c r="D752" i="2" s="1"/>
  <c r="E752" i="2" l="1"/>
  <c r="D753" i="2" s="1"/>
  <c r="E753" i="2" l="1"/>
  <c r="D754" i="2" s="1"/>
  <c r="E754" i="2" l="1"/>
  <c r="D755" i="2" s="1"/>
  <c r="E755" i="2" l="1"/>
  <c r="D756" i="2" s="1"/>
  <c r="E756" i="2" l="1"/>
  <c r="D757" i="2" s="1"/>
  <c r="E757" i="2" l="1"/>
  <c r="D758" i="2" s="1"/>
  <c r="E758" i="2" l="1"/>
  <c r="D759" i="2" s="1"/>
  <c r="E759" i="2" l="1"/>
  <c r="D760" i="2" s="1"/>
  <c r="E760" i="2" l="1"/>
  <c r="D761" i="2" s="1"/>
  <c r="E761" i="2" l="1"/>
  <c r="D762" i="2" s="1"/>
  <c r="E762" i="2" l="1"/>
  <c r="D763" i="2" s="1"/>
  <c r="E763" i="2" l="1"/>
  <c r="D764" i="2" s="1"/>
  <c r="E764" i="2" l="1"/>
  <c r="D765" i="2" s="1"/>
  <c r="E765" i="2" l="1"/>
  <c r="D766" i="2" s="1"/>
  <c r="E766" i="2" l="1"/>
  <c r="D767" i="2" s="1"/>
  <c r="E767" i="2" l="1"/>
  <c r="D768" i="2" s="1"/>
  <c r="E768" i="2" l="1"/>
  <c r="D769" i="2" s="1"/>
  <c r="E769" i="2" l="1"/>
  <c r="D770" i="2" s="1"/>
  <c r="E770" i="2" l="1"/>
  <c r="D771" i="2" s="1"/>
  <c r="E771" i="2" l="1"/>
  <c r="D772" i="2" s="1"/>
  <c r="E772" i="2" l="1"/>
  <c r="D773" i="2" s="1"/>
  <c r="E773" i="2" l="1"/>
  <c r="D774" i="2" s="1"/>
  <c r="E774" i="2" l="1"/>
  <c r="D775" i="2" s="1"/>
  <c r="E775" i="2" l="1"/>
  <c r="D776" i="2" s="1"/>
  <c r="E776" i="2" l="1"/>
  <c r="D777" i="2" s="1"/>
  <c r="E777" i="2" l="1"/>
  <c r="D778" i="2" s="1"/>
  <c r="E778" i="2" l="1"/>
  <c r="D779" i="2" s="1"/>
  <c r="E779" i="2" l="1"/>
  <c r="D780" i="2" s="1"/>
  <c r="E780" i="2" l="1"/>
  <c r="D781" i="2" s="1"/>
  <c r="E781" i="2" l="1"/>
  <c r="D782" i="2" s="1"/>
  <c r="E782" i="2" l="1"/>
  <c r="D783" i="2" s="1"/>
  <c r="E783" i="2" l="1"/>
  <c r="D784" i="2" s="1"/>
  <c r="E784" i="2" l="1"/>
  <c r="D785" i="2" s="1"/>
  <c r="E785" i="2" l="1"/>
  <c r="D786" i="2" s="1"/>
  <c r="E786" i="2" l="1"/>
  <c r="D787" i="2" s="1"/>
  <c r="E787" i="2" l="1"/>
  <c r="D788" i="2" s="1"/>
  <c r="E788" i="2" l="1"/>
  <c r="D789" i="2" s="1"/>
  <c r="E789" i="2" l="1"/>
  <c r="D790" i="2" s="1"/>
  <c r="E790" i="2" l="1"/>
  <c r="D791" i="2" s="1"/>
  <c r="E791" i="2" l="1"/>
  <c r="D792" i="2" s="1"/>
  <c r="E792" i="2" l="1"/>
  <c r="D793" i="2" s="1"/>
  <c r="E793" i="2" l="1"/>
  <c r="D794" i="2" s="1"/>
  <c r="E794" i="2" l="1"/>
  <c r="D795" i="2" s="1"/>
  <c r="E795" i="2" l="1"/>
  <c r="D796" i="2" s="1"/>
  <c r="E796" i="2" l="1"/>
  <c r="D797" i="2" s="1"/>
  <c r="E797" i="2" l="1"/>
  <c r="D798" i="2" s="1"/>
  <c r="E798" i="2" l="1"/>
  <c r="D799" i="2" s="1"/>
  <c r="E799" i="2" l="1"/>
  <c r="D800" i="2" s="1"/>
  <c r="E800" i="2" l="1"/>
  <c r="D801" i="2" s="1"/>
  <c r="E801" i="2" l="1"/>
  <c r="D802" i="2" s="1"/>
  <c r="E802" i="2" l="1"/>
  <c r="D803" i="2" s="1"/>
  <c r="E803" i="2" l="1"/>
  <c r="D804" i="2" s="1"/>
  <c r="E804" i="2" l="1"/>
  <c r="D805" i="2" s="1"/>
  <c r="E805" i="2" l="1"/>
  <c r="D806" i="2" s="1"/>
  <c r="E806" i="2" l="1"/>
  <c r="D807" i="2" s="1"/>
  <c r="E807" i="2" l="1"/>
  <c r="D808" i="2" s="1"/>
  <c r="E808" i="2" l="1"/>
  <c r="D809" i="2" s="1"/>
  <c r="E809" i="2" l="1"/>
  <c r="D810" i="2" s="1"/>
  <c r="E810" i="2" l="1"/>
  <c r="D811" i="2" s="1"/>
  <c r="E811" i="2" l="1"/>
  <c r="D812" i="2" s="1"/>
  <c r="E812" i="2" l="1"/>
  <c r="D813" i="2" s="1"/>
  <c r="E813" i="2" l="1"/>
  <c r="D814" i="2" s="1"/>
  <c r="E814" i="2" l="1"/>
  <c r="D815" i="2" s="1"/>
  <c r="E815" i="2" l="1"/>
  <c r="D816" i="2" s="1"/>
  <c r="E816" i="2" l="1"/>
  <c r="D817" i="2" s="1"/>
  <c r="E817" i="2" l="1"/>
  <c r="D818" i="2" s="1"/>
  <c r="E818" i="2" l="1"/>
  <c r="D819" i="2" s="1"/>
  <c r="E819" i="2" l="1"/>
  <c r="D820" i="2" s="1"/>
  <c r="E820" i="2" l="1"/>
  <c r="D821" i="2" s="1"/>
  <c r="E821" i="2" l="1"/>
  <c r="D822" i="2" s="1"/>
  <c r="E822" i="2" l="1"/>
  <c r="D823" i="2" s="1"/>
  <c r="E823" i="2" l="1"/>
  <c r="D824" i="2" s="1"/>
  <c r="E824" i="2" l="1"/>
  <c r="D825" i="2" s="1"/>
  <c r="E825" i="2" l="1"/>
  <c r="D826" i="2" s="1"/>
  <c r="E826" i="2" l="1"/>
  <c r="D827" i="2" s="1"/>
  <c r="E827" i="2" l="1"/>
  <c r="D828" i="2" s="1"/>
  <c r="E828" i="2" l="1"/>
  <c r="D829" i="2" s="1"/>
  <c r="E829" i="2" l="1"/>
  <c r="D830" i="2" s="1"/>
  <c r="E830" i="2" l="1"/>
  <c r="D831" i="2" s="1"/>
  <c r="E831" i="2" l="1"/>
  <c r="D832" i="2" s="1"/>
  <c r="E832" i="2" l="1"/>
  <c r="D833" i="2" s="1"/>
  <c r="E833" i="2" l="1"/>
  <c r="D834" i="2" s="1"/>
  <c r="E834" i="2" l="1"/>
  <c r="D835" i="2" s="1"/>
  <c r="E835" i="2" l="1"/>
  <c r="D836" i="2" s="1"/>
  <c r="E836" i="2" l="1"/>
  <c r="D837" i="2" s="1"/>
  <c r="E837" i="2" l="1"/>
  <c r="D838" i="2" s="1"/>
  <c r="E838" i="2" l="1"/>
  <c r="D839" i="2" s="1"/>
  <c r="E839" i="2" l="1"/>
  <c r="D840" i="2" s="1"/>
  <c r="E840" i="2" l="1"/>
  <c r="D841" i="2" s="1"/>
  <c r="E841" i="2" l="1"/>
  <c r="D842" i="2" s="1"/>
  <c r="E842" i="2" l="1"/>
  <c r="D843" i="2" s="1"/>
  <c r="E843" i="2" l="1"/>
  <c r="D844" i="2" s="1"/>
  <c r="E844" i="2" l="1"/>
  <c r="D845" i="2" s="1"/>
  <c r="E845" i="2" l="1"/>
  <c r="D846" i="2" s="1"/>
  <c r="E846" i="2" l="1"/>
  <c r="D847" i="2" s="1"/>
  <c r="E847" i="2" l="1"/>
  <c r="D848" i="2" s="1"/>
  <c r="E848" i="2" l="1"/>
  <c r="D849" i="2" s="1"/>
  <c r="E849" i="2" l="1"/>
  <c r="D850" i="2" s="1"/>
  <c r="E850" i="2" l="1"/>
  <c r="D851" i="2" s="1"/>
  <c r="E851" i="2" l="1"/>
  <c r="D852" i="2" s="1"/>
  <c r="E852" i="2" l="1"/>
  <c r="D853" i="2" s="1"/>
  <c r="E853" i="2" l="1"/>
  <c r="D854" i="2" s="1"/>
  <c r="E854" i="2" l="1"/>
  <c r="D855" i="2" s="1"/>
  <c r="E855" i="2" l="1"/>
  <c r="D856" i="2" s="1"/>
  <c r="E856" i="2" l="1"/>
  <c r="D857" i="2" s="1"/>
  <c r="E857" i="2" l="1"/>
  <c r="D858" i="2" s="1"/>
  <c r="E858" i="2" l="1"/>
  <c r="D859" i="2" s="1"/>
  <c r="E859" i="2" l="1"/>
  <c r="D860" i="2" s="1"/>
  <c r="E860" i="2" l="1"/>
  <c r="D861" i="2" s="1"/>
  <c r="E861" i="2" l="1"/>
  <c r="D862" i="2" s="1"/>
  <c r="E862" i="2" l="1"/>
  <c r="D863" i="2" s="1"/>
  <c r="E863" i="2" l="1"/>
  <c r="D864" i="2" s="1"/>
  <c r="E864" i="2" l="1"/>
  <c r="D865" i="2" s="1"/>
  <c r="E865" i="2" l="1"/>
  <c r="D866" i="2" s="1"/>
  <c r="E866" i="2" l="1"/>
  <c r="D867" i="2" s="1"/>
  <c r="E867" i="2" l="1"/>
  <c r="D868" i="2" s="1"/>
  <c r="E868" i="2" l="1"/>
  <c r="D869" i="2" s="1"/>
  <c r="E869" i="2" l="1"/>
  <c r="D870" i="2" s="1"/>
  <c r="E870" i="2" l="1"/>
  <c r="D871" i="2" s="1"/>
  <c r="E871" i="2" l="1"/>
  <c r="D872" i="2" s="1"/>
  <c r="E872" i="2" l="1"/>
  <c r="D873" i="2" s="1"/>
  <c r="E873" i="2" l="1"/>
  <c r="D874" i="2" s="1"/>
  <c r="E874" i="2" l="1"/>
  <c r="D875" i="2" s="1"/>
  <c r="E875" i="2" l="1"/>
  <c r="D876" i="2" s="1"/>
  <c r="E876" i="2" l="1"/>
  <c r="D877" i="2" s="1"/>
  <c r="E877" i="2" l="1"/>
  <c r="D878" i="2" s="1"/>
  <c r="E878" i="2" l="1"/>
  <c r="D879" i="2" s="1"/>
  <c r="E879" i="2" l="1"/>
  <c r="D880" i="2" s="1"/>
  <c r="E880" i="2" l="1"/>
  <c r="D881" i="2" s="1"/>
  <c r="E881" i="2" l="1"/>
  <c r="D882" i="2" s="1"/>
  <c r="E882" i="2" l="1"/>
  <c r="D883" i="2" s="1"/>
  <c r="E883" i="2" l="1"/>
  <c r="D884" i="2" s="1"/>
  <c r="E884" i="2" l="1"/>
  <c r="D885" i="2" s="1"/>
  <c r="E885" i="2" l="1"/>
  <c r="D886" i="2" s="1"/>
  <c r="E886" i="2" l="1"/>
  <c r="D887" i="2" s="1"/>
  <c r="E887" i="2" l="1"/>
  <c r="D888" i="2" s="1"/>
  <c r="E888" i="2" l="1"/>
  <c r="D889" i="2" s="1"/>
  <c r="E889" i="2" l="1"/>
  <c r="D890" i="2" s="1"/>
  <c r="E890" i="2" l="1"/>
  <c r="D891" i="2" s="1"/>
  <c r="E891" i="2" l="1"/>
  <c r="D892" i="2" s="1"/>
  <c r="E892" i="2" l="1"/>
  <c r="D893" i="2" s="1"/>
  <c r="E893" i="2" l="1"/>
  <c r="D894" i="2" s="1"/>
  <c r="E894" i="2" l="1"/>
  <c r="D895" i="2" s="1"/>
  <c r="E895" i="2" l="1"/>
  <c r="D896" i="2" s="1"/>
  <c r="E896" i="2" l="1"/>
  <c r="D897" i="2" s="1"/>
  <c r="E897" i="2" l="1"/>
  <c r="D898" i="2" s="1"/>
  <c r="E898" i="2" l="1"/>
  <c r="D899" i="2" s="1"/>
  <c r="E899" i="2" l="1"/>
  <c r="D900" i="2" s="1"/>
  <c r="E900" i="2" l="1"/>
  <c r="D901" i="2" s="1"/>
  <c r="E901" i="2" l="1"/>
  <c r="D902" i="2" s="1"/>
  <c r="E902" i="2" l="1"/>
  <c r="D903" i="2" s="1"/>
  <c r="E903" i="2" l="1"/>
  <c r="D904" i="2" s="1"/>
  <c r="E904" i="2" l="1"/>
  <c r="D905" i="2" s="1"/>
  <c r="E905" i="2" l="1"/>
  <c r="D906" i="2" s="1"/>
  <c r="E906" i="2" l="1"/>
  <c r="D907" i="2" s="1"/>
  <c r="E907" i="2" l="1"/>
  <c r="D908" i="2" s="1"/>
  <c r="E908" i="2" l="1"/>
  <c r="D909" i="2" s="1"/>
  <c r="E909" i="2" l="1"/>
  <c r="D910" i="2" s="1"/>
  <c r="E910" i="2" l="1"/>
  <c r="D911" i="2" s="1"/>
  <c r="E911" i="2" l="1"/>
  <c r="D912" i="2" s="1"/>
  <c r="E912" i="2" l="1"/>
  <c r="D913" i="2" s="1"/>
  <c r="E913" i="2" l="1"/>
  <c r="D914" i="2" s="1"/>
  <c r="E914" i="2" l="1"/>
  <c r="D915" i="2" s="1"/>
  <c r="E915" i="2" l="1"/>
  <c r="D916" i="2" s="1"/>
  <c r="E916" i="2" l="1"/>
  <c r="D917" i="2" s="1"/>
  <c r="E917" i="2" l="1"/>
  <c r="D918" i="2" s="1"/>
  <c r="E918" i="2" l="1"/>
  <c r="D919" i="2" s="1"/>
  <c r="E919" i="2" l="1"/>
  <c r="D920" i="2" s="1"/>
  <c r="E920" i="2" l="1"/>
  <c r="D921" i="2" s="1"/>
  <c r="E921" i="2" l="1"/>
  <c r="D922" i="2" s="1"/>
  <c r="E922" i="2" l="1"/>
  <c r="D923" i="2" s="1"/>
  <c r="E923" i="2" l="1"/>
  <c r="D924" i="2" s="1"/>
  <c r="E924" i="2" l="1"/>
  <c r="D925" i="2" s="1"/>
  <c r="E925" i="2" l="1"/>
  <c r="D926" i="2" s="1"/>
  <c r="E926" i="2" l="1"/>
  <c r="D927" i="2" s="1"/>
  <c r="E927" i="2" l="1"/>
  <c r="D928" i="2" s="1"/>
  <c r="E928" i="2" l="1"/>
  <c r="D929" i="2" s="1"/>
  <c r="E929" i="2" l="1"/>
  <c r="D930" i="2" s="1"/>
  <c r="E930" i="2" l="1"/>
  <c r="D931" i="2" s="1"/>
  <c r="E931" i="2" l="1"/>
  <c r="D932" i="2" s="1"/>
  <c r="E932" i="2" l="1"/>
  <c r="D933" i="2" s="1"/>
  <c r="E933" i="2" l="1"/>
  <c r="D934" i="2" s="1"/>
  <c r="E934" i="2" l="1"/>
  <c r="D935" i="2" s="1"/>
  <c r="E935" i="2" l="1"/>
  <c r="D936" i="2" s="1"/>
  <c r="E936" i="2" l="1"/>
  <c r="D937" i="2" s="1"/>
  <c r="E937" i="2" l="1"/>
  <c r="D938" i="2" s="1"/>
  <c r="E938" i="2" l="1"/>
  <c r="D939" i="2" s="1"/>
  <c r="E939" i="2" l="1"/>
  <c r="D940" i="2" s="1"/>
  <c r="E940" i="2" l="1"/>
  <c r="D941" i="2" s="1"/>
  <c r="E941" i="2" l="1"/>
  <c r="D942" i="2" s="1"/>
  <c r="E942" i="2" l="1"/>
  <c r="D943" i="2" s="1"/>
  <c r="E943" i="2" l="1"/>
  <c r="D944" i="2" s="1"/>
  <c r="E944" i="2" l="1"/>
  <c r="D945" i="2" s="1"/>
  <c r="E945" i="2" l="1"/>
  <c r="D946" i="2" s="1"/>
  <c r="E946" i="2" l="1"/>
  <c r="D947" i="2" s="1"/>
  <c r="E947" i="2" l="1"/>
  <c r="D948" i="2" s="1"/>
  <c r="E948" i="2" l="1"/>
  <c r="D949" i="2" s="1"/>
  <c r="E949" i="2" l="1"/>
  <c r="D950" i="2" s="1"/>
  <c r="E950" i="2" l="1"/>
  <c r="D951" i="2" s="1"/>
  <c r="E951" i="2" l="1"/>
  <c r="D952" i="2" s="1"/>
  <c r="E952" i="2" l="1"/>
  <c r="D953" i="2" s="1"/>
  <c r="E953" i="2" l="1"/>
  <c r="D954" i="2" s="1"/>
  <c r="E954" i="2" l="1"/>
  <c r="D955" i="2" s="1"/>
  <c r="E955" i="2" l="1"/>
  <c r="D956" i="2" s="1"/>
  <c r="E956" i="2" l="1"/>
  <c r="D957" i="2" s="1"/>
  <c r="E957" i="2" l="1"/>
  <c r="D958" i="2" s="1"/>
  <c r="E958" i="2" l="1"/>
  <c r="D959" i="2" s="1"/>
  <c r="E959" i="2" l="1"/>
  <c r="D960" i="2" s="1"/>
  <c r="E960" i="2" l="1"/>
  <c r="D961" i="2" s="1"/>
  <c r="E961" i="2" l="1"/>
  <c r="D962" i="2" s="1"/>
  <c r="E962" i="2" l="1"/>
  <c r="D963" i="2" s="1"/>
  <c r="E963" i="2" l="1"/>
  <c r="D964" i="2" s="1"/>
  <c r="E964" i="2" l="1"/>
  <c r="D965" i="2" s="1"/>
  <c r="E965" i="2" l="1"/>
  <c r="D966" i="2" s="1"/>
  <c r="E966" i="2" l="1"/>
  <c r="D967" i="2" s="1"/>
  <c r="E967" i="2" l="1"/>
  <c r="D968" i="2" s="1"/>
  <c r="E968" i="2" l="1"/>
  <c r="D969" i="2" s="1"/>
  <c r="E969" i="2" l="1"/>
  <c r="D970" i="2" s="1"/>
  <c r="E970" i="2" l="1"/>
  <c r="D971" i="2" s="1"/>
  <c r="E971" i="2" l="1"/>
  <c r="D972" i="2" s="1"/>
  <c r="E972" i="2" l="1"/>
  <c r="D973" i="2" s="1"/>
  <c r="E973" i="2" l="1"/>
  <c r="D974" i="2" s="1"/>
  <c r="E974" i="2" l="1"/>
  <c r="D975" i="2" s="1"/>
  <c r="E975" i="2" l="1"/>
  <c r="D976" i="2" s="1"/>
  <c r="E976" i="2" l="1"/>
  <c r="D977" i="2" s="1"/>
  <c r="E977" i="2" l="1"/>
  <c r="D978" i="2" s="1"/>
  <c r="E978" i="2" l="1"/>
  <c r="D979" i="2" s="1"/>
  <c r="E979" i="2" l="1"/>
  <c r="D980" i="2" s="1"/>
  <c r="E980" i="2" l="1"/>
  <c r="D981" i="2" s="1"/>
  <c r="E981" i="2" l="1"/>
  <c r="D982" i="2" s="1"/>
  <c r="E982" i="2" l="1"/>
  <c r="D983" i="2" s="1"/>
  <c r="E983" i="2" l="1"/>
  <c r="D984" i="2" s="1"/>
  <c r="E984" i="2" l="1"/>
  <c r="D985" i="2" s="1"/>
  <c r="E985" i="2" l="1"/>
  <c r="D986" i="2" s="1"/>
  <c r="E986" i="2" l="1"/>
  <c r="D987" i="2" s="1"/>
  <c r="E987" i="2" l="1"/>
  <c r="D988" i="2" s="1"/>
  <c r="E988" i="2" l="1"/>
  <c r="D989" i="2" s="1"/>
  <c r="E989" i="2" l="1"/>
  <c r="D990" i="2" s="1"/>
  <c r="E990" i="2" l="1"/>
  <c r="D991" i="2" s="1"/>
  <c r="E991" i="2" l="1"/>
  <c r="D992" i="2" s="1"/>
  <c r="E992" i="2" l="1"/>
  <c r="D993" i="2" s="1"/>
  <c r="E993" i="2" l="1"/>
  <c r="D994" i="2" s="1"/>
  <c r="E994" i="2" l="1"/>
  <c r="D995" i="2" s="1"/>
  <c r="E995" i="2" l="1"/>
  <c r="D996" i="2" s="1"/>
  <c r="E996" i="2" l="1"/>
  <c r="D997" i="2" s="1"/>
  <c r="E997" i="2" l="1"/>
  <c r="D998" i="2" s="1"/>
  <c r="E998" i="2" l="1"/>
  <c r="D999" i="2" s="1"/>
  <c r="E999" i="2" l="1"/>
  <c r="D1000" i="2" s="1"/>
  <c r="E1000" i="2" l="1"/>
  <c r="D1001" i="2" s="1"/>
  <c r="E1001" i="2" l="1"/>
  <c r="D1002" i="2" s="1"/>
  <c r="E1002" i="2" l="1"/>
  <c r="D1003" i="2" s="1"/>
  <c r="E1003" i="2" l="1"/>
  <c r="D1004" i="2" s="1"/>
  <c r="E1004" i="2" l="1"/>
  <c r="D1005" i="2" s="1"/>
  <c r="E1005" i="2" l="1"/>
  <c r="D1006" i="2" s="1"/>
  <c r="E1006" i="2" l="1"/>
  <c r="D1007" i="2" s="1"/>
  <c r="E1007" i="2" l="1"/>
  <c r="D1008" i="2" s="1"/>
  <c r="E1008" i="2" l="1"/>
  <c r="D1009" i="2" s="1"/>
  <c r="E1009" i="2" l="1"/>
  <c r="D1010" i="2" s="1"/>
  <c r="E1010" i="2" l="1"/>
  <c r="D1011" i="2" s="1"/>
  <c r="E1011" i="2" l="1"/>
  <c r="D1012" i="2" s="1"/>
  <c r="E1012" i="2" l="1"/>
  <c r="D1013" i="2" s="1"/>
  <c r="E1013" i="2" l="1"/>
  <c r="D1014" i="2" s="1"/>
  <c r="E1014" i="2" l="1"/>
  <c r="D1015" i="2" s="1"/>
  <c r="E1015" i="2" l="1"/>
  <c r="D1016" i="2" s="1"/>
  <c r="E1016" i="2" l="1"/>
  <c r="D1017" i="2" s="1"/>
  <c r="E1017" i="2" l="1"/>
  <c r="D1018" i="2" s="1"/>
  <c r="E1018" i="2" l="1"/>
  <c r="D1019" i="2" s="1"/>
  <c r="E1019" i="2" l="1"/>
  <c r="D1020" i="2" s="1"/>
  <c r="E1020" i="2" l="1"/>
  <c r="D1021" i="2" s="1"/>
  <c r="E1021" i="2" l="1"/>
  <c r="D1022" i="2" s="1"/>
  <c r="E1022" i="2" l="1"/>
  <c r="D1023" i="2" s="1"/>
  <c r="E1023" i="2" l="1"/>
  <c r="D1024" i="2" s="1"/>
  <c r="E1024" i="2" l="1"/>
  <c r="D1025" i="2" s="1"/>
  <c r="E1025" i="2" l="1"/>
  <c r="D1026" i="2" s="1"/>
  <c r="E1026" i="2" l="1"/>
  <c r="D1027" i="2" s="1"/>
  <c r="E1027" i="2" l="1"/>
  <c r="D1028" i="2" s="1"/>
  <c r="E1028" i="2" l="1"/>
  <c r="D1029" i="2" s="1"/>
  <c r="E1029" i="2" l="1"/>
  <c r="D1030" i="2" s="1"/>
  <c r="E1030" i="2" l="1"/>
  <c r="D1031" i="2" s="1"/>
  <c r="E1031" i="2" l="1"/>
  <c r="D1032" i="2" s="1"/>
  <c r="E1032" i="2" l="1"/>
  <c r="D1033" i="2" s="1"/>
  <c r="E1033" i="2" l="1"/>
  <c r="D1034" i="2" s="1"/>
  <c r="E1034" i="2" l="1"/>
  <c r="D1035" i="2" s="1"/>
  <c r="E1035" i="2" l="1"/>
  <c r="D1036" i="2" s="1"/>
  <c r="E1036" i="2" l="1"/>
  <c r="D1037" i="2" s="1"/>
  <c r="E1037" i="2" l="1"/>
  <c r="D1038" i="2" s="1"/>
  <c r="E1038" i="2" l="1"/>
  <c r="D1039" i="2" s="1"/>
  <c r="E1039" i="2" l="1"/>
  <c r="D1040" i="2" s="1"/>
  <c r="E1040" i="2" l="1"/>
  <c r="D1041" i="2" s="1"/>
  <c r="E1041" i="2" l="1"/>
  <c r="D1042" i="2" s="1"/>
  <c r="E1042" i="2" l="1"/>
  <c r="D1043" i="2" s="1"/>
  <c r="E1043" i="2" l="1"/>
  <c r="D1044" i="2" s="1"/>
  <c r="E1044" i="2" l="1"/>
  <c r="D1045" i="2" s="1"/>
  <c r="E1045" i="2" l="1"/>
  <c r="D1046" i="2" s="1"/>
  <c r="E1046" i="2" l="1"/>
  <c r="D1047" i="2" s="1"/>
  <c r="E1047" i="2" l="1"/>
  <c r="D1048" i="2" s="1"/>
  <c r="E1048" i="2" l="1"/>
  <c r="D1049" i="2" s="1"/>
  <c r="E1049" i="2" l="1"/>
  <c r="D1050" i="2" s="1"/>
  <c r="E1050" i="2" l="1"/>
  <c r="D1051" i="2" s="1"/>
  <c r="E1051" i="2" l="1"/>
  <c r="D1052" i="2" s="1"/>
  <c r="E1052" i="2" l="1"/>
  <c r="D1053" i="2" s="1"/>
  <c r="E1053" i="2" l="1"/>
  <c r="D1054" i="2" s="1"/>
  <c r="E1054" i="2" l="1"/>
  <c r="D1055" i="2" s="1"/>
  <c r="E1055" i="2" l="1"/>
  <c r="D1056" i="2" s="1"/>
  <c r="E1056" i="2" l="1"/>
  <c r="D1057" i="2" s="1"/>
  <c r="E1057" i="2" l="1"/>
  <c r="D1058" i="2" s="1"/>
  <c r="E1058" i="2" l="1"/>
  <c r="D1059" i="2" s="1"/>
  <c r="E1059" i="2" l="1"/>
  <c r="D1060" i="2" s="1"/>
  <c r="E1060" i="2" l="1"/>
  <c r="D1061" i="2" s="1"/>
  <c r="E1061" i="2" l="1"/>
  <c r="D1062" i="2" s="1"/>
  <c r="E1062" i="2" l="1"/>
  <c r="D1063" i="2" s="1"/>
  <c r="E1063" i="2" l="1"/>
  <c r="D1064" i="2" s="1"/>
  <c r="E1064" i="2" l="1"/>
  <c r="D1065" i="2" s="1"/>
  <c r="E1065" i="2" l="1"/>
  <c r="D1066" i="2" s="1"/>
  <c r="E1066" i="2" l="1"/>
  <c r="D1067" i="2" s="1"/>
  <c r="E1067" i="2" l="1"/>
  <c r="D1068" i="2" s="1"/>
  <c r="E1068" i="2" l="1"/>
  <c r="D1069" i="2" s="1"/>
  <c r="E1069" i="2" l="1"/>
  <c r="D1070" i="2" s="1"/>
  <c r="E1070" i="2" l="1"/>
  <c r="D1071" i="2" s="1"/>
  <c r="E1071" i="2" l="1"/>
  <c r="D1072" i="2" s="1"/>
  <c r="E1072" i="2" l="1"/>
  <c r="D1073" i="2" s="1"/>
  <c r="E1073" i="2" l="1"/>
  <c r="D1074" i="2" s="1"/>
  <c r="E1074" i="2" l="1"/>
  <c r="D1075" i="2" s="1"/>
  <c r="E1075" i="2" l="1"/>
  <c r="D1076" i="2" s="1"/>
  <c r="E1076" i="2" l="1"/>
  <c r="D1077" i="2" s="1"/>
  <c r="E1077" i="2" l="1"/>
  <c r="D1078" i="2" s="1"/>
  <c r="E1078" i="2" l="1"/>
  <c r="D1079" i="2" s="1"/>
  <c r="E1079" i="2" l="1"/>
  <c r="D1080" i="2" s="1"/>
  <c r="E1080" i="2" l="1"/>
  <c r="D1081" i="2" s="1"/>
  <c r="E1081" i="2" l="1"/>
  <c r="D1082" i="2" s="1"/>
  <c r="E1082" i="2" l="1"/>
  <c r="D1083" i="2" s="1"/>
  <c r="E1083" i="2" l="1"/>
  <c r="D1084" i="2" s="1"/>
  <c r="E1084" i="2" l="1"/>
  <c r="D1085" i="2" s="1"/>
  <c r="E1085" i="2" l="1"/>
  <c r="D1086" i="2" s="1"/>
  <c r="E1086" i="2" l="1"/>
  <c r="D1087" i="2" s="1"/>
  <c r="E1087" i="2" l="1"/>
  <c r="D1088" i="2" s="1"/>
  <c r="E1088" i="2" l="1"/>
  <c r="D1089" i="2" s="1"/>
  <c r="E1089" i="2" l="1"/>
  <c r="D1090" i="2" s="1"/>
  <c r="E1090" i="2" l="1"/>
  <c r="D1091" i="2" s="1"/>
  <c r="E1091" i="2" l="1"/>
  <c r="D1092" i="2" s="1"/>
  <c r="E1092" i="2" l="1"/>
  <c r="D1093" i="2" s="1"/>
  <c r="E1093" i="2" l="1"/>
  <c r="D1094" i="2" s="1"/>
  <c r="E1094" i="2" l="1"/>
  <c r="D1095" i="2" s="1"/>
  <c r="E1095" i="2" l="1"/>
  <c r="D1096" i="2" s="1"/>
  <c r="E1096" i="2" l="1"/>
  <c r="D1097" i="2" s="1"/>
  <c r="E1097" i="2" l="1"/>
  <c r="D1098" i="2" s="1"/>
  <c r="E1098" i="2" l="1"/>
  <c r="D1099" i="2" s="1"/>
  <c r="E1099" i="2" l="1"/>
  <c r="D1100" i="2" s="1"/>
  <c r="E1100" i="2" l="1"/>
  <c r="D1101" i="2" s="1"/>
  <c r="E1101" i="2" l="1"/>
  <c r="D1102" i="2" s="1"/>
  <c r="E1102" i="2" l="1"/>
  <c r="D1103" i="2" s="1"/>
  <c r="E1103" i="2" l="1"/>
  <c r="D1104" i="2" s="1"/>
  <c r="E1104" i="2" l="1"/>
  <c r="D1105" i="2" s="1"/>
  <c r="E1105" i="2" l="1"/>
  <c r="D1106" i="2" s="1"/>
  <c r="E1106" i="2" l="1"/>
  <c r="D1107" i="2" s="1"/>
  <c r="E1107" i="2" l="1"/>
  <c r="D1108" i="2" s="1"/>
  <c r="E1108" i="2" l="1"/>
  <c r="D1109" i="2" s="1"/>
  <c r="E1109" i="2" l="1"/>
  <c r="D1110" i="2" s="1"/>
  <c r="E1110" i="2" l="1"/>
  <c r="D1111" i="2" s="1"/>
  <c r="E1111" i="2" l="1"/>
  <c r="D1112" i="2" s="1"/>
  <c r="E1112" i="2" l="1"/>
  <c r="D1113" i="2" s="1"/>
  <c r="E1113" i="2" l="1"/>
  <c r="D1114" i="2" s="1"/>
  <c r="E1114" i="2" l="1"/>
  <c r="D1115" i="2" s="1"/>
  <c r="E1115" i="2" l="1"/>
  <c r="D1116" i="2" s="1"/>
  <c r="E1116" i="2" l="1"/>
  <c r="D1117" i="2" s="1"/>
  <c r="E1117" i="2" l="1"/>
  <c r="D1118" i="2" s="1"/>
  <c r="E1118" i="2" l="1"/>
  <c r="D1119" i="2" s="1"/>
  <c r="E1119" i="2" l="1"/>
  <c r="D1120" i="2" s="1"/>
  <c r="E1120" i="2" l="1"/>
  <c r="D1121" i="2" s="1"/>
  <c r="E1121" i="2" l="1"/>
  <c r="D1122" i="2" s="1"/>
  <c r="E1122" i="2" l="1"/>
  <c r="D1123" i="2" s="1"/>
  <c r="E1123" i="2" l="1"/>
  <c r="D1124" i="2" s="1"/>
  <c r="E1124" i="2" l="1"/>
  <c r="D1125" i="2" s="1"/>
  <c r="E1125" i="2" l="1"/>
  <c r="D1126" i="2" s="1"/>
  <c r="E1126" i="2" l="1"/>
  <c r="D1127" i="2" s="1"/>
  <c r="E1127" i="2" l="1"/>
  <c r="D1128" i="2" s="1"/>
  <c r="E1128" i="2" l="1"/>
  <c r="D1129" i="2" s="1"/>
  <c r="E1129" i="2" l="1"/>
  <c r="D1130" i="2" s="1"/>
  <c r="E1130" i="2" l="1"/>
  <c r="D1131" i="2" s="1"/>
  <c r="E1131" i="2" l="1"/>
  <c r="D1132" i="2" s="1"/>
  <c r="E1132" i="2" l="1"/>
  <c r="D1133" i="2" s="1"/>
  <c r="E1133" i="2" l="1"/>
  <c r="D1134" i="2" s="1"/>
  <c r="E1134" i="2" l="1"/>
  <c r="D1135" i="2" s="1"/>
  <c r="E1135" i="2" l="1"/>
  <c r="D1136" i="2" s="1"/>
  <c r="E1136" i="2" l="1"/>
  <c r="D1137" i="2" s="1"/>
  <c r="E1137" i="2" l="1"/>
  <c r="D1138" i="2" s="1"/>
  <c r="E1138" i="2" l="1"/>
  <c r="D1139" i="2" s="1"/>
  <c r="E1139" i="2" l="1"/>
  <c r="D1140" i="2" s="1"/>
  <c r="E1140" i="2" l="1"/>
  <c r="D1141" i="2" s="1"/>
  <c r="E1141" i="2" l="1"/>
  <c r="D1142" i="2" s="1"/>
  <c r="E1142" i="2" l="1"/>
  <c r="D1143" i="2" s="1"/>
  <c r="E1143" i="2" l="1"/>
  <c r="D1144" i="2" s="1"/>
  <c r="E1144" i="2" l="1"/>
  <c r="D1145" i="2" s="1"/>
  <c r="E1145" i="2" l="1"/>
  <c r="D1146" i="2" s="1"/>
  <c r="E1146" i="2" l="1"/>
  <c r="D1147" i="2" s="1"/>
  <c r="E1147" i="2" l="1"/>
  <c r="D1148" i="2" s="1"/>
  <c r="E1148" i="2" l="1"/>
  <c r="D1149" i="2" s="1"/>
  <c r="E1149" i="2" l="1"/>
  <c r="D1150" i="2" s="1"/>
  <c r="E1150" i="2" l="1"/>
  <c r="D1151" i="2" s="1"/>
  <c r="E1151" i="2" l="1"/>
  <c r="D1152" i="2" s="1"/>
  <c r="E1152" i="2" l="1"/>
  <c r="D1153" i="2" s="1"/>
  <c r="E1153" i="2" l="1"/>
  <c r="D1154" i="2" s="1"/>
  <c r="E1154" i="2" l="1"/>
  <c r="D1155" i="2" s="1"/>
  <c r="E1155" i="2" l="1"/>
  <c r="D1156" i="2" s="1"/>
  <c r="E1156" i="2" l="1"/>
  <c r="D1157" i="2" s="1"/>
  <c r="E1157" i="2" l="1"/>
  <c r="D1158" i="2" s="1"/>
  <c r="E1158" i="2" l="1"/>
  <c r="D1159" i="2" s="1"/>
  <c r="E1159" i="2" l="1"/>
  <c r="D1160" i="2" s="1"/>
  <c r="E1160" i="2" l="1"/>
  <c r="D1161" i="2" s="1"/>
  <c r="E1161" i="2" l="1"/>
  <c r="D1162" i="2" s="1"/>
  <c r="E1162" i="2" l="1"/>
  <c r="D1163" i="2" s="1"/>
  <c r="E1163" i="2" l="1"/>
  <c r="D1164" i="2" s="1"/>
  <c r="E1164" i="2" l="1"/>
  <c r="D1165" i="2" s="1"/>
  <c r="E1165" i="2" l="1"/>
  <c r="D1166" i="2" s="1"/>
  <c r="E1166" i="2" l="1"/>
  <c r="D1167" i="2" s="1"/>
  <c r="E1167" i="2" l="1"/>
  <c r="D1168" i="2" s="1"/>
  <c r="E1168" i="2" l="1"/>
  <c r="D1169" i="2" s="1"/>
  <c r="E1169" i="2" l="1"/>
  <c r="D1170" i="2" s="1"/>
  <c r="E1170" i="2" l="1"/>
  <c r="D1171" i="2" s="1"/>
  <c r="E1171" i="2" l="1"/>
  <c r="D1172" i="2" s="1"/>
  <c r="E1172" i="2" l="1"/>
  <c r="D1173" i="2" s="1"/>
  <c r="E1173" i="2" l="1"/>
  <c r="D1174" i="2" s="1"/>
  <c r="E1174" i="2" l="1"/>
  <c r="D1175" i="2" s="1"/>
  <c r="E1175" i="2" l="1"/>
  <c r="D1176" i="2" s="1"/>
  <c r="E1176" i="2" l="1"/>
  <c r="D1177" i="2" s="1"/>
  <c r="E1177" i="2" l="1"/>
  <c r="D1178" i="2" s="1"/>
  <c r="E1178" i="2" l="1"/>
  <c r="D1179" i="2" s="1"/>
  <c r="E1179" i="2" l="1"/>
  <c r="D1180" i="2" s="1"/>
  <c r="E1180" i="2" l="1"/>
  <c r="D1181" i="2" s="1"/>
  <c r="E1181" i="2" l="1"/>
  <c r="D1182" i="2" s="1"/>
  <c r="E1182" i="2" l="1"/>
  <c r="D1183" i="2" s="1"/>
  <c r="E1183" i="2" l="1"/>
  <c r="D1184" i="2" s="1"/>
  <c r="E1184" i="2" l="1"/>
  <c r="D1185" i="2" s="1"/>
  <c r="E1185" i="2" l="1"/>
  <c r="D1186" i="2" s="1"/>
  <c r="E1186" i="2" l="1"/>
  <c r="D1187" i="2" s="1"/>
  <c r="E1187" i="2" l="1"/>
  <c r="D1188" i="2" s="1"/>
  <c r="E1188" i="2" l="1"/>
  <c r="D1189" i="2" s="1"/>
  <c r="E1189" i="2" l="1"/>
  <c r="D1190" i="2" s="1"/>
  <c r="E1190" i="2" l="1"/>
  <c r="D1191" i="2" s="1"/>
  <c r="E1191" i="2" l="1"/>
  <c r="D1192" i="2" s="1"/>
  <c r="E1192" i="2" l="1"/>
  <c r="D1193" i="2" s="1"/>
  <c r="E1193" i="2" l="1"/>
  <c r="D1194" i="2" s="1"/>
  <c r="E1194" i="2" l="1"/>
  <c r="D1195" i="2" s="1"/>
  <c r="E1195" i="2" l="1"/>
  <c r="D1196" i="2" s="1"/>
  <c r="E1196" i="2" l="1"/>
  <c r="D1197" i="2" s="1"/>
  <c r="E1197" i="2" l="1"/>
  <c r="D1198" i="2" s="1"/>
  <c r="E1198" i="2" l="1"/>
  <c r="D1199" i="2" s="1"/>
  <c r="E1199" i="2" l="1"/>
  <c r="D1200" i="2" s="1"/>
  <c r="E1200" i="2" l="1"/>
  <c r="D1201" i="2" s="1"/>
  <c r="E1201" i="2" l="1"/>
  <c r="D1202" i="2" s="1"/>
  <c r="E1202" i="2" l="1"/>
  <c r="D1203" i="2" s="1"/>
  <c r="E1203" i="2" l="1"/>
  <c r="D1204" i="2" s="1"/>
  <c r="E1204" i="2" l="1"/>
  <c r="D1205" i="2" s="1"/>
  <c r="E1205" i="2" l="1"/>
  <c r="D1206" i="2" s="1"/>
  <c r="E1206" i="2" l="1"/>
  <c r="D1207" i="2" s="1"/>
  <c r="E1207" i="2" l="1"/>
  <c r="D1208" i="2" s="1"/>
  <c r="E1208" i="2" l="1"/>
  <c r="D1209" i="2" s="1"/>
  <c r="E1209" i="2" l="1"/>
  <c r="D1210" i="2" s="1"/>
  <c r="E1210" i="2" l="1"/>
  <c r="D1211" i="2" s="1"/>
  <c r="E1211" i="2" l="1"/>
  <c r="D1212" i="2" s="1"/>
  <c r="E1212" i="2" l="1"/>
  <c r="D1213" i="2" s="1"/>
  <c r="E1213" i="2" l="1"/>
  <c r="D1214" i="2" s="1"/>
  <c r="E1214" i="2" l="1"/>
  <c r="D1215" i="2" s="1"/>
  <c r="E1215" i="2" l="1"/>
  <c r="D1216" i="2" s="1"/>
  <c r="E1216" i="2" l="1"/>
  <c r="D1217" i="2" s="1"/>
  <c r="E1217" i="2" l="1"/>
  <c r="D1218" i="2" s="1"/>
  <c r="E1218" i="2" l="1"/>
  <c r="D1219" i="2" s="1"/>
  <c r="E1219" i="2" l="1"/>
  <c r="D1220" i="2" s="1"/>
  <c r="E1220" i="2" l="1"/>
  <c r="D1221" i="2" s="1"/>
  <c r="E1221" i="2" l="1"/>
  <c r="D1222" i="2" s="1"/>
  <c r="E1222" i="2" l="1"/>
  <c r="D1223" i="2" s="1"/>
  <c r="E1223" i="2" l="1"/>
  <c r="D1224" i="2" s="1"/>
  <c r="E1224" i="2" l="1"/>
  <c r="D1225" i="2" s="1"/>
  <c r="E1225" i="2" l="1"/>
  <c r="D1226" i="2" s="1"/>
  <c r="E1226" i="2" l="1"/>
  <c r="D1227" i="2" s="1"/>
  <c r="E1227" i="2" l="1"/>
  <c r="D1228" i="2" s="1"/>
  <c r="E1228" i="2" l="1"/>
  <c r="D1229" i="2" s="1"/>
  <c r="E1229" i="2" l="1"/>
  <c r="D1230" i="2" s="1"/>
  <c r="E1230" i="2" l="1"/>
  <c r="D1231" i="2" s="1"/>
  <c r="E1231" i="2" l="1"/>
  <c r="D1232" i="2" s="1"/>
  <c r="E1232" i="2" l="1"/>
  <c r="D1233" i="2" s="1"/>
  <c r="E1233" i="2" l="1"/>
  <c r="D1234" i="2" s="1"/>
  <c r="E1234" i="2" l="1"/>
  <c r="D1235" i="2" s="1"/>
  <c r="E1235" i="2" l="1"/>
  <c r="D1236" i="2" s="1"/>
  <c r="E1236" i="2" l="1"/>
  <c r="D1237" i="2" s="1"/>
  <c r="E1237" i="2" l="1"/>
  <c r="D1238" i="2" s="1"/>
  <c r="E1238" i="2" l="1"/>
  <c r="D1239" i="2" s="1"/>
  <c r="E1239" i="2" l="1"/>
  <c r="D1240" i="2" s="1"/>
  <c r="E1240" i="2" l="1"/>
  <c r="D1241" i="2" s="1"/>
  <c r="E1241" i="2" l="1"/>
  <c r="D1242" i="2" s="1"/>
  <c r="E1242" i="2" l="1"/>
  <c r="D1243" i="2" s="1"/>
  <c r="E1243" i="2" l="1"/>
  <c r="D1244" i="2" s="1"/>
  <c r="E1244" i="2" l="1"/>
  <c r="D1245" i="2" s="1"/>
  <c r="E1245" i="2" l="1"/>
  <c r="D1246" i="2" s="1"/>
  <c r="E1246" i="2" l="1"/>
  <c r="D1247" i="2" s="1"/>
  <c r="E1247" i="2" l="1"/>
  <c r="D1248" i="2" s="1"/>
  <c r="E1248" i="2" l="1"/>
  <c r="D1249" i="2" s="1"/>
  <c r="E1249" i="2" l="1"/>
  <c r="D1250" i="2" s="1"/>
  <c r="E1250" i="2" l="1"/>
  <c r="D1251" i="2" s="1"/>
  <c r="E1251" i="2" l="1"/>
  <c r="D1252" i="2" s="1"/>
  <c r="E1252" i="2" l="1"/>
  <c r="D1253" i="2" s="1"/>
  <c r="E1253" i="2" l="1"/>
  <c r="D1254" i="2" s="1"/>
  <c r="E1254" i="2" l="1"/>
  <c r="D1255" i="2" s="1"/>
  <c r="E1255" i="2" l="1"/>
  <c r="D1256" i="2" s="1"/>
  <c r="E1256" i="2" l="1"/>
  <c r="D1257" i="2" s="1"/>
  <c r="E1257" i="2" l="1"/>
  <c r="D1258" i="2" s="1"/>
  <c r="E1258" i="2" l="1"/>
  <c r="D1259" i="2" s="1"/>
  <c r="E1259" i="2" l="1"/>
  <c r="D1260" i="2" s="1"/>
  <c r="E1260" i="2" l="1"/>
  <c r="D1261" i="2" s="1"/>
  <c r="E1261" i="2" l="1"/>
  <c r="D1262" i="2" s="1"/>
  <c r="E1262" i="2" l="1"/>
  <c r="D1263" i="2" s="1"/>
  <c r="E1263" i="2" l="1"/>
  <c r="D1264" i="2" s="1"/>
  <c r="E1264" i="2" l="1"/>
  <c r="D1265" i="2" s="1"/>
  <c r="E1265" i="2" l="1"/>
  <c r="D1266" i="2" s="1"/>
  <c r="E1266" i="2" l="1"/>
  <c r="D1267" i="2" s="1"/>
  <c r="E1267" i="2" l="1"/>
  <c r="D1268" i="2" s="1"/>
  <c r="E1268" i="2" l="1"/>
  <c r="D1269" i="2" s="1"/>
  <c r="E1269" i="2" l="1"/>
  <c r="D1270" i="2" s="1"/>
  <c r="E1270" i="2" l="1"/>
  <c r="D1271" i="2" s="1"/>
  <c r="E1271" i="2" l="1"/>
  <c r="D1272" i="2" s="1"/>
  <c r="E1272" i="2" l="1"/>
  <c r="D1273" i="2" s="1"/>
  <c r="E1273" i="2" l="1"/>
  <c r="D1274" i="2" s="1"/>
  <c r="E1274" i="2" l="1"/>
  <c r="D1275" i="2" s="1"/>
  <c r="E1275" i="2" l="1"/>
  <c r="D1276" i="2" s="1"/>
  <c r="E1276" i="2" l="1"/>
  <c r="D1277" i="2" s="1"/>
  <c r="E1277" i="2" l="1"/>
  <c r="D1278" i="2" s="1"/>
  <c r="E1278" i="2" l="1"/>
  <c r="D1279" i="2" s="1"/>
  <c r="E1279" i="2" l="1"/>
  <c r="D1280" i="2" s="1"/>
  <c r="E1280" i="2" l="1"/>
  <c r="D1281" i="2" s="1"/>
  <c r="E1281" i="2" l="1"/>
  <c r="D1282" i="2" s="1"/>
  <c r="E1282" i="2" l="1"/>
  <c r="D1283" i="2" s="1"/>
  <c r="E1283" i="2" l="1"/>
  <c r="D1284" i="2" s="1"/>
  <c r="E1284" i="2" l="1"/>
  <c r="D1285" i="2" s="1"/>
  <c r="E1285" i="2" l="1"/>
  <c r="D1286" i="2" s="1"/>
  <c r="E1286" i="2" l="1"/>
  <c r="D1287" i="2" s="1"/>
  <c r="E1287" i="2" l="1"/>
  <c r="D1288" i="2" s="1"/>
  <c r="E1288" i="2" l="1"/>
  <c r="D1289" i="2" s="1"/>
  <c r="E1289" i="2" l="1"/>
  <c r="D1290" i="2" s="1"/>
  <c r="E1290" i="2" l="1"/>
  <c r="D1291" i="2" s="1"/>
  <c r="E1291" i="2" l="1"/>
  <c r="D1292" i="2" s="1"/>
  <c r="E1292" i="2" l="1"/>
  <c r="D1293" i="2" s="1"/>
  <c r="E1293" i="2" l="1"/>
  <c r="D1294" i="2" s="1"/>
  <c r="E1294" i="2" l="1"/>
  <c r="D1295" i="2" s="1"/>
  <c r="E1295" i="2" l="1"/>
  <c r="D1296" i="2" s="1"/>
  <c r="E1296" i="2" l="1"/>
  <c r="D1297" i="2" s="1"/>
  <c r="E1297" i="2" l="1"/>
  <c r="D1298" i="2" s="1"/>
  <c r="E1298" i="2" l="1"/>
  <c r="D1299" i="2" s="1"/>
  <c r="E1299" i="2" l="1"/>
  <c r="D1300" i="2" s="1"/>
  <c r="E1300" i="2" l="1"/>
  <c r="D1301" i="2" s="1"/>
  <c r="E1301" i="2" l="1"/>
  <c r="D1302" i="2" s="1"/>
  <c r="E1302" i="2" l="1"/>
  <c r="D1303" i="2" s="1"/>
  <c r="E1303" i="2" l="1"/>
  <c r="D1304" i="2" s="1"/>
  <c r="E1304" i="2" l="1"/>
  <c r="D1305" i="2" s="1"/>
  <c r="E1305" i="2" l="1"/>
  <c r="D1306" i="2" s="1"/>
  <c r="E1306" i="2" l="1"/>
  <c r="D1307" i="2" s="1"/>
  <c r="E1307" i="2" l="1"/>
  <c r="D1308" i="2" s="1"/>
  <c r="E1308" i="2" l="1"/>
  <c r="D1309" i="2" s="1"/>
  <c r="E1309" i="2" l="1"/>
  <c r="D1310" i="2" s="1"/>
  <c r="E1310" i="2" l="1"/>
  <c r="D1311" i="2" s="1"/>
  <c r="E1311" i="2" l="1"/>
  <c r="D1312" i="2" s="1"/>
  <c r="E1312" i="2" l="1"/>
  <c r="D1313" i="2" s="1"/>
  <c r="E1313" i="2" l="1"/>
  <c r="D1314" i="2" s="1"/>
  <c r="E1314" i="2" l="1"/>
  <c r="D1315" i="2" s="1"/>
  <c r="E1315" i="2" l="1"/>
  <c r="D1316" i="2" s="1"/>
  <c r="E1316" i="2" l="1"/>
  <c r="D1317" i="2" s="1"/>
  <c r="E1317" i="2" l="1"/>
  <c r="D1318" i="2" s="1"/>
  <c r="E1318" i="2" l="1"/>
  <c r="D1319" i="2" s="1"/>
  <c r="E1319" i="2" l="1"/>
  <c r="D1320" i="2" s="1"/>
  <c r="E1320" i="2" l="1"/>
  <c r="D1321" i="2" s="1"/>
  <c r="E1321" i="2" l="1"/>
  <c r="D1322" i="2" s="1"/>
  <c r="E1322" i="2" l="1"/>
  <c r="D1323" i="2" s="1"/>
  <c r="E1323" i="2" l="1"/>
  <c r="D1324" i="2" s="1"/>
  <c r="E1324" i="2" l="1"/>
  <c r="D1325" i="2" s="1"/>
  <c r="E1325" i="2" l="1"/>
  <c r="D1326" i="2" s="1"/>
  <c r="E1326" i="2" l="1"/>
  <c r="D1327" i="2" s="1"/>
  <c r="E1327" i="2" l="1"/>
  <c r="D1328" i="2" s="1"/>
  <c r="E1328" i="2" l="1"/>
  <c r="D1329" i="2" s="1"/>
  <c r="E1329" i="2" l="1"/>
  <c r="D1330" i="2" s="1"/>
  <c r="E1330" i="2" l="1"/>
  <c r="D1331" i="2" s="1"/>
  <c r="E1331" i="2" l="1"/>
  <c r="D1332" i="2" s="1"/>
  <c r="E1332" i="2" l="1"/>
  <c r="D1333" i="2" s="1"/>
  <c r="E1333" i="2" l="1"/>
  <c r="D1334" i="2" s="1"/>
  <c r="E1334" i="2" l="1"/>
  <c r="D1335" i="2" s="1"/>
  <c r="E1335" i="2" l="1"/>
  <c r="D1336" i="2" s="1"/>
  <c r="E1336" i="2" l="1"/>
  <c r="D1337" i="2" s="1"/>
  <c r="E1337" i="2" l="1"/>
  <c r="D1338" i="2" s="1"/>
  <c r="E1338" i="2" l="1"/>
  <c r="D1339" i="2" s="1"/>
  <c r="E1339" i="2" l="1"/>
  <c r="D1340" i="2" s="1"/>
  <c r="E1340" i="2" l="1"/>
  <c r="D1341" i="2" s="1"/>
  <c r="E1341" i="2" l="1"/>
  <c r="D1342" i="2" s="1"/>
  <c r="E1342" i="2" l="1"/>
  <c r="D1343" i="2" s="1"/>
  <c r="E1343" i="2" l="1"/>
  <c r="D1344" i="2" s="1"/>
  <c r="E1344" i="2" l="1"/>
  <c r="D1345" i="2" s="1"/>
  <c r="E1345" i="2" l="1"/>
  <c r="D1346" i="2" s="1"/>
  <c r="E1346" i="2" l="1"/>
  <c r="D1347" i="2" s="1"/>
  <c r="E1347" i="2" l="1"/>
  <c r="D1348" i="2" s="1"/>
  <c r="E1348" i="2" l="1"/>
  <c r="D1349" i="2" s="1"/>
  <c r="E1349" i="2" l="1"/>
  <c r="D1350" i="2" s="1"/>
  <c r="E1350" i="2" l="1"/>
  <c r="D1351" i="2" s="1"/>
  <c r="E1351" i="2" l="1"/>
  <c r="D1352" i="2" s="1"/>
  <c r="E1352" i="2" l="1"/>
  <c r="D1353" i="2" s="1"/>
  <c r="E1353" i="2" l="1"/>
  <c r="D1354" i="2" s="1"/>
  <c r="E1354" i="2" l="1"/>
  <c r="D1355" i="2" s="1"/>
  <c r="E1355" i="2" l="1"/>
  <c r="D1356" i="2" s="1"/>
  <c r="E1356" i="2" l="1"/>
  <c r="D1357" i="2" s="1"/>
  <c r="E1357" i="2" l="1"/>
  <c r="D1358" i="2" s="1"/>
  <c r="E1358" i="2" l="1"/>
  <c r="D1359" i="2" s="1"/>
  <c r="E1359" i="2" l="1"/>
  <c r="D1360" i="2" s="1"/>
  <c r="E1360" i="2" l="1"/>
  <c r="D1361" i="2" s="1"/>
  <c r="E1361" i="2" l="1"/>
  <c r="D1362" i="2" s="1"/>
  <c r="E1362" i="2" l="1"/>
  <c r="D1363" i="2" s="1"/>
  <c r="E1363" i="2" l="1"/>
  <c r="D1364" i="2" s="1"/>
  <c r="E1364" i="2" l="1"/>
  <c r="D1365" i="2" s="1"/>
  <c r="E1365" i="2" l="1"/>
  <c r="D1366" i="2" s="1"/>
  <c r="E1366" i="2" l="1"/>
  <c r="D1367" i="2" s="1"/>
  <c r="E1367" i="2" l="1"/>
  <c r="D1368" i="2" s="1"/>
  <c r="E1368" i="2" l="1"/>
  <c r="D1369" i="2" s="1"/>
  <c r="E1369" i="2" l="1"/>
  <c r="D1370" i="2" s="1"/>
  <c r="E1370" i="2" l="1"/>
  <c r="D1371" i="2" s="1"/>
  <c r="E1371" i="2" l="1"/>
  <c r="D1372" i="2" s="1"/>
  <c r="E1372" i="2" l="1"/>
  <c r="D1373" i="2" s="1"/>
  <c r="E1373" i="2" l="1"/>
  <c r="D1374" i="2" s="1"/>
  <c r="E1374" i="2" l="1"/>
  <c r="D1375" i="2" s="1"/>
  <c r="E1375" i="2" l="1"/>
  <c r="D1376" i="2" s="1"/>
  <c r="E1376" i="2" l="1"/>
  <c r="D1377" i="2" s="1"/>
  <c r="E1377" i="2" l="1"/>
  <c r="D1378" i="2" s="1"/>
  <c r="E1378" i="2" l="1"/>
  <c r="D1379" i="2" s="1"/>
  <c r="E1379" i="2" l="1"/>
  <c r="D1380" i="2" s="1"/>
  <c r="E1380" i="2" l="1"/>
  <c r="D1381" i="2" s="1"/>
  <c r="E1381" i="2" l="1"/>
  <c r="D1382" i="2" s="1"/>
  <c r="E1382" i="2" l="1"/>
  <c r="D1383" i="2" s="1"/>
  <c r="E1383" i="2" l="1"/>
  <c r="D1384" i="2" s="1"/>
  <c r="E1384" i="2" l="1"/>
  <c r="D1385" i="2" s="1"/>
  <c r="E1385" i="2" l="1"/>
  <c r="D1386" i="2" s="1"/>
  <c r="E1386" i="2" l="1"/>
  <c r="D1387" i="2" s="1"/>
  <c r="E1387" i="2" l="1"/>
  <c r="D1388" i="2" s="1"/>
  <c r="E1388" i="2" l="1"/>
  <c r="D1389" i="2" s="1"/>
  <c r="E1389" i="2" l="1"/>
  <c r="D1390" i="2" s="1"/>
  <c r="E1390" i="2" l="1"/>
  <c r="D1391" i="2" s="1"/>
  <c r="E1391" i="2" l="1"/>
  <c r="D1392" i="2" s="1"/>
  <c r="E1392" i="2" l="1"/>
  <c r="D1393" i="2" s="1"/>
  <c r="E1393" i="2" l="1"/>
  <c r="D1394" i="2" s="1"/>
  <c r="E1394" i="2" l="1"/>
  <c r="D1395" i="2" s="1"/>
  <c r="E1395" i="2" l="1"/>
  <c r="D1396" i="2" s="1"/>
  <c r="E1396" i="2" l="1"/>
  <c r="D1397" i="2" s="1"/>
  <c r="E1397" i="2" l="1"/>
  <c r="D1398" i="2" s="1"/>
  <c r="E1398" i="2" l="1"/>
  <c r="D1399" i="2" s="1"/>
  <c r="E1399" i="2" l="1"/>
  <c r="D1400" i="2" s="1"/>
  <c r="E1400" i="2" l="1"/>
  <c r="D1401" i="2" s="1"/>
  <c r="E1401" i="2" l="1"/>
  <c r="D1402" i="2" s="1"/>
  <c r="E1402" i="2" l="1"/>
  <c r="D1403" i="2" s="1"/>
  <c r="E1403" i="2" l="1"/>
  <c r="D1404" i="2" s="1"/>
  <c r="E1404" i="2" l="1"/>
  <c r="D1405" i="2" s="1"/>
  <c r="E1405" i="2" l="1"/>
  <c r="D1406" i="2" s="1"/>
  <c r="E1406" i="2" l="1"/>
  <c r="D1407" i="2" s="1"/>
  <c r="E1407" i="2" l="1"/>
  <c r="D1408" i="2" s="1"/>
  <c r="E1408" i="2" l="1"/>
  <c r="D1409" i="2" s="1"/>
  <c r="E1409" i="2" l="1"/>
  <c r="D1410" i="2" s="1"/>
  <c r="E1410" i="2" l="1"/>
  <c r="D1411" i="2" s="1"/>
  <c r="E1411" i="2" l="1"/>
  <c r="D1412" i="2" s="1"/>
  <c r="E1412" i="2" l="1"/>
  <c r="D1413" i="2" s="1"/>
  <c r="E1413" i="2" l="1"/>
  <c r="D1414" i="2" s="1"/>
  <c r="E1414" i="2" l="1"/>
  <c r="D1415" i="2" s="1"/>
  <c r="E1415" i="2" l="1"/>
  <c r="D1416" i="2" s="1"/>
  <c r="E1416" i="2" l="1"/>
  <c r="D1417" i="2" s="1"/>
  <c r="E1417" i="2" l="1"/>
  <c r="D1418" i="2" s="1"/>
  <c r="E1418" i="2" l="1"/>
  <c r="D1419" i="2" s="1"/>
  <c r="E1419" i="2" l="1"/>
  <c r="D1420" i="2" s="1"/>
  <c r="E1420" i="2" l="1"/>
  <c r="D1421" i="2" s="1"/>
  <c r="E1421" i="2" l="1"/>
  <c r="D1422" i="2" s="1"/>
  <c r="E1422" i="2" l="1"/>
  <c r="D1423" i="2" s="1"/>
  <c r="E1423" i="2" l="1"/>
  <c r="D1424" i="2" s="1"/>
  <c r="E1424" i="2" l="1"/>
  <c r="D1425" i="2" s="1"/>
  <c r="E1425" i="2" l="1"/>
  <c r="D1426" i="2" s="1"/>
  <c r="E1426" i="2" l="1"/>
  <c r="D1427" i="2" s="1"/>
  <c r="E1427" i="2" l="1"/>
  <c r="D1428" i="2" s="1"/>
  <c r="E1428" i="2" l="1"/>
  <c r="D1429" i="2" s="1"/>
  <c r="E1429" i="2" l="1"/>
  <c r="D1430" i="2" s="1"/>
  <c r="E1430" i="2" l="1"/>
  <c r="D1431" i="2" s="1"/>
  <c r="E1431" i="2" l="1"/>
  <c r="D1432" i="2" s="1"/>
  <c r="E1432" i="2" l="1"/>
  <c r="D1433" i="2" s="1"/>
  <c r="E1433" i="2" l="1"/>
  <c r="D1434" i="2" s="1"/>
  <c r="E1434" i="2" l="1"/>
  <c r="D1435" i="2" s="1"/>
  <c r="E1435" i="2" l="1"/>
  <c r="D1436" i="2" s="1"/>
  <c r="E1436" i="2" l="1"/>
  <c r="D1437" i="2" s="1"/>
  <c r="E1437" i="2" l="1"/>
  <c r="D1438" i="2" s="1"/>
  <c r="E1438" i="2" l="1"/>
  <c r="D1439" i="2" s="1"/>
  <c r="E1439" i="2" l="1"/>
  <c r="D1440" i="2" s="1"/>
  <c r="E1440" i="2" l="1"/>
  <c r="D1441" i="2" s="1"/>
  <c r="E1441" i="2" l="1"/>
  <c r="D1442" i="2" s="1"/>
  <c r="E1442" i="2" l="1"/>
  <c r="D1443" i="2" s="1"/>
  <c r="E1443" i="2" l="1"/>
  <c r="D1444" i="2" s="1"/>
  <c r="E1444" i="2" l="1"/>
  <c r="D1445" i="2" s="1"/>
  <c r="E1445" i="2" l="1"/>
  <c r="D1446" i="2" s="1"/>
  <c r="E1446" i="2" l="1"/>
  <c r="D1447" i="2" s="1"/>
  <c r="E1447" i="2" l="1"/>
  <c r="D1448" i="2" s="1"/>
  <c r="E1448" i="2" l="1"/>
  <c r="D1449" i="2" s="1"/>
  <c r="E1449" i="2" l="1"/>
  <c r="D1450" i="2" s="1"/>
  <c r="E1450" i="2" l="1"/>
  <c r="D1451" i="2" s="1"/>
  <c r="E1451" i="2" l="1"/>
  <c r="D1452" i="2" s="1"/>
  <c r="E1452" i="2" l="1"/>
  <c r="D1453" i="2" s="1"/>
  <c r="E1453" i="2" l="1"/>
  <c r="D1454" i="2" s="1"/>
  <c r="E1454" i="2" l="1"/>
  <c r="D1455" i="2" s="1"/>
  <c r="E1455" i="2" l="1"/>
  <c r="D1456" i="2" s="1"/>
  <c r="E1456" i="2" l="1"/>
  <c r="D1457" i="2" s="1"/>
  <c r="E1457" i="2" l="1"/>
  <c r="D1458" i="2" s="1"/>
  <c r="E1458" i="2" l="1"/>
  <c r="D1459" i="2" s="1"/>
  <c r="E1459" i="2" l="1"/>
  <c r="D1460" i="2" s="1"/>
  <c r="E1460" i="2" l="1"/>
  <c r="D1461" i="2" s="1"/>
  <c r="E1461" i="2" l="1"/>
  <c r="D1462" i="2" s="1"/>
  <c r="E1462" i="2" l="1"/>
  <c r="D1463" i="2" s="1"/>
  <c r="E1463" i="2" l="1"/>
  <c r="D1464" i="2" s="1"/>
  <c r="E1464" i="2" l="1"/>
  <c r="D1465" i="2" s="1"/>
  <c r="E1465" i="2" l="1"/>
  <c r="D1466" i="2" s="1"/>
  <c r="E1466" i="2" l="1"/>
  <c r="D1467" i="2" s="1"/>
  <c r="E1467" i="2" l="1"/>
  <c r="D1468" i="2" s="1"/>
  <c r="E1468" i="2" l="1"/>
  <c r="D1469" i="2" s="1"/>
  <c r="E1469" i="2" l="1"/>
  <c r="D1470" i="2" s="1"/>
  <c r="E1470" i="2" l="1"/>
  <c r="D1471" i="2" s="1"/>
  <c r="E1471" i="2" l="1"/>
  <c r="D1472" i="2" s="1"/>
  <c r="E1472" i="2" l="1"/>
  <c r="D1473" i="2" s="1"/>
  <c r="E1473" i="2" l="1"/>
  <c r="D1474" i="2" s="1"/>
  <c r="E1474" i="2" l="1"/>
  <c r="D1475" i="2" s="1"/>
  <c r="E1475" i="2" l="1"/>
  <c r="D1476" i="2" s="1"/>
  <c r="E1476" i="2" l="1"/>
  <c r="D1477" i="2" s="1"/>
  <c r="E1477" i="2" l="1"/>
  <c r="D1478" i="2" s="1"/>
  <c r="E1478" i="2" l="1"/>
  <c r="D1479" i="2" s="1"/>
  <c r="E1479" i="2" l="1"/>
  <c r="D1480" i="2" s="1"/>
  <c r="E1480" i="2" l="1"/>
  <c r="D1481" i="2" s="1"/>
  <c r="E1481" i="2" l="1"/>
  <c r="D1482" i="2" s="1"/>
  <c r="E1482" i="2" l="1"/>
  <c r="D1483" i="2" s="1"/>
  <c r="E1483" i="2" l="1"/>
  <c r="D1484" i="2" s="1"/>
  <c r="E1484" i="2" l="1"/>
  <c r="D1485" i="2" s="1"/>
  <c r="E1485" i="2" l="1"/>
  <c r="D1486" i="2" s="1"/>
  <c r="E1486" i="2" l="1"/>
  <c r="D1487" i="2" s="1"/>
  <c r="E1487" i="2" l="1"/>
  <c r="D1488" i="2" s="1"/>
  <c r="E1488" i="2" l="1"/>
  <c r="D1489" i="2" s="1"/>
  <c r="E1489" i="2" l="1"/>
  <c r="D1490" i="2" s="1"/>
  <c r="E1490" i="2" l="1"/>
  <c r="D1491" i="2" s="1"/>
  <c r="E1491" i="2" l="1"/>
  <c r="D1492" i="2" s="1"/>
  <c r="E1492" i="2" l="1"/>
  <c r="D1493" i="2" s="1"/>
  <c r="E1493" i="2" l="1"/>
  <c r="D1494" i="2" s="1"/>
  <c r="E1494" i="2" l="1"/>
  <c r="D1495" i="2" s="1"/>
  <c r="E1495" i="2" l="1"/>
  <c r="D1496" i="2" s="1"/>
  <c r="E1496" i="2" l="1"/>
  <c r="D1497" i="2" s="1"/>
  <c r="E1497" i="2" l="1"/>
  <c r="D1498" i="2" s="1"/>
  <c r="E1498" i="2" l="1"/>
  <c r="D1499" i="2" s="1"/>
  <c r="E1499" i="2" l="1"/>
  <c r="D1500" i="2" s="1"/>
  <c r="E1500" i="2" l="1"/>
  <c r="D1501" i="2" s="1"/>
  <c r="E1501" i="2" l="1"/>
  <c r="D1502" i="2" s="1"/>
  <c r="E1502" i="2" l="1"/>
  <c r="D1503" i="2" s="1"/>
  <c r="E1503" i="2" l="1"/>
  <c r="D1504" i="2" s="1"/>
  <c r="E1504" i="2" l="1"/>
  <c r="D1505" i="2" s="1"/>
  <c r="E1505" i="2" l="1"/>
  <c r="D1506" i="2" s="1"/>
  <c r="E1506" i="2" l="1"/>
  <c r="D1507" i="2" s="1"/>
  <c r="E1507" i="2" l="1"/>
  <c r="D1508" i="2" s="1"/>
  <c r="E1508" i="2" l="1"/>
  <c r="D1509" i="2" s="1"/>
  <c r="E1509" i="2" l="1"/>
  <c r="D1510" i="2" s="1"/>
  <c r="E1510" i="2" l="1"/>
  <c r="D1511" i="2" s="1"/>
  <c r="E1511" i="2" l="1"/>
  <c r="D1512" i="2" s="1"/>
  <c r="E1512" i="2" l="1"/>
  <c r="D1513" i="2" s="1"/>
  <c r="E1513" i="2" l="1"/>
  <c r="D1514" i="2" s="1"/>
  <c r="E1514" i="2" l="1"/>
  <c r="D1515" i="2" s="1"/>
  <c r="E1515" i="2" l="1"/>
  <c r="D1516" i="2" s="1"/>
  <c r="E1516" i="2" l="1"/>
  <c r="D1517" i="2" s="1"/>
  <c r="E1517" i="2" l="1"/>
  <c r="D1518" i="2" s="1"/>
  <c r="E1518" i="2" l="1"/>
  <c r="D1519" i="2" s="1"/>
  <c r="E1519" i="2" l="1"/>
  <c r="D1520" i="2" s="1"/>
  <c r="E1520" i="2" l="1"/>
  <c r="D1521" i="2" s="1"/>
  <c r="E1521" i="2" l="1"/>
  <c r="D1522" i="2" s="1"/>
  <c r="E1522" i="2" l="1"/>
  <c r="D1523" i="2" s="1"/>
  <c r="E1523" i="2" l="1"/>
  <c r="D1524" i="2" s="1"/>
  <c r="E1524" i="2" l="1"/>
  <c r="D1525" i="2" s="1"/>
  <c r="E1525" i="2" l="1"/>
  <c r="D1526" i="2" s="1"/>
  <c r="E1526" i="2" l="1"/>
  <c r="D1527" i="2" s="1"/>
  <c r="E1527" i="2" l="1"/>
  <c r="D1528" i="2" s="1"/>
  <c r="E1528" i="2" l="1"/>
  <c r="D1529" i="2" s="1"/>
  <c r="E1529" i="2" l="1"/>
  <c r="D1530" i="2" s="1"/>
  <c r="E1530" i="2" l="1"/>
  <c r="D1531" i="2" s="1"/>
  <c r="E1531" i="2" l="1"/>
  <c r="D1532" i="2" s="1"/>
  <c r="E1532" i="2" l="1"/>
  <c r="D1533" i="2" s="1"/>
  <c r="E1533" i="2" l="1"/>
  <c r="D1534" i="2" s="1"/>
  <c r="E1534" i="2" l="1"/>
  <c r="D1535" i="2" s="1"/>
  <c r="E1535" i="2" l="1"/>
  <c r="D1536" i="2" s="1"/>
  <c r="E1536" i="2" l="1"/>
  <c r="D1537" i="2" s="1"/>
  <c r="E1537" i="2" l="1"/>
  <c r="D1538" i="2" s="1"/>
  <c r="E1538" i="2" l="1"/>
  <c r="D1539" i="2" s="1"/>
  <c r="E1539" i="2" l="1"/>
  <c r="D1540" i="2" s="1"/>
  <c r="E1540" i="2" l="1"/>
  <c r="D1541" i="2" s="1"/>
  <c r="E1541" i="2" l="1"/>
  <c r="D1542" i="2" s="1"/>
  <c r="E1542" i="2" l="1"/>
  <c r="D1543" i="2" s="1"/>
  <c r="E1543" i="2" l="1"/>
  <c r="D1544" i="2" s="1"/>
  <c r="E1544" i="2" l="1"/>
  <c r="D1545" i="2" s="1"/>
  <c r="E1545" i="2" l="1"/>
  <c r="D1546" i="2" s="1"/>
  <c r="E1546" i="2" l="1"/>
  <c r="D1547" i="2" s="1"/>
  <c r="E1547" i="2" l="1"/>
  <c r="D1548" i="2" s="1"/>
  <c r="E1548" i="2" l="1"/>
  <c r="D1549" i="2" s="1"/>
  <c r="E1549" i="2" l="1"/>
  <c r="D1550" i="2" s="1"/>
  <c r="E1550" i="2" l="1"/>
  <c r="D1551" i="2" s="1"/>
  <c r="E1551" i="2" l="1"/>
  <c r="D1552" i="2" s="1"/>
  <c r="E1552" i="2" l="1"/>
  <c r="D1553" i="2" s="1"/>
  <c r="E1553" i="2" l="1"/>
  <c r="D1554" i="2" s="1"/>
  <c r="E1554" i="2" l="1"/>
  <c r="D1555" i="2" s="1"/>
  <c r="E1555" i="2" l="1"/>
  <c r="D1556" i="2" s="1"/>
  <c r="E1556" i="2" l="1"/>
  <c r="D1557" i="2" s="1"/>
  <c r="E1557" i="2" l="1"/>
  <c r="D1558" i="2" s="1"/>
  <c r="E1558" i="2" l="1"/>
  <c r="D1559" i="2" s="1"/>
  <c r="E1559" i="2" l="1"/>
  <c r="D1560" i="2" s="1"/>
  <c r="E1560" i="2" l="1"/>
  <c r="D1561" i="2" s="1"/>
  <c r="E1561" i="2" l="1"/>
  <c r="D1562" i="2" s="1"/>
  <c r="E1562" i="2" l="1"/>
  <c r="D1563" i="2" s="1"/>
  <c r="E1563" i="2" l="1"/>
  <c r="D1564" i="2" s="1"/>
  <c r="E1564" i="2" l="1"/>
  <c r="D1565" i="2" s="1"/>
  <c r="E1565" i="2" l="1"/>
  <c r="D1566" i="2" s="1"/>
  <c r="E1566" i="2" l="1"/>
  <c r="D1567" i="2" s="1"/>
  <c r="E1567" i="2" l="1"/>
  <c r="D1568" i="2" s="1"/>
  <c r="E1568" i="2" l="1"/>
  <c r="D1569" i="2" s="1"/>
  <c r="E1569" i="2" l="1"/>
  <c r="D1570" i="2" s="1"/>
  <c r="E1570" i="2" l="1"/>
  <c r="D1571" i="2" s="1"/>
  <c r="E1571" i="2" l="1"/>
  <c r="D1572" i="2" s="1"/>
  <c r="E1572" i="2" l="1"/>
  <c r="D1573" i="2" s="1"/>
  <c r="E1573" i="2" l="1"/>
  <c r="D1574" i="2" s="1"/>
  <c r="E1574" i="2" l="1"/>
  <c r="D1575" i="2" s="1"/>
  <c r="E1575" i="2" l="1"/>
  <c r="D1576" i="2" s="1"/>
  <c r="E1576" i="2" l="1"/>
  <c r="D1577" i="2" s="1"/>
  <c r="E1577" i="2" l="1"/>
  <c r="D1578" i="2" s="1"/>
  <c r="E1578" i="2" l="1"/>
  <c r="D1579" i="2" s="1"/>
  <c r="E1579" i="2" l="1"/>
  <c r="D1580" i="2" s="1"/>
  <c r="E1580" i="2" l="1"/>
  <c r="D1581" i="2" s="1"/>
  <c r="E1581" i="2" l="1"/>
  <c r="D1582" i="2" s="1"/>
  <c r="E1582" i="2" l="1"/>
  <c r="D1583" i="2" s="1"/>
  <c r="E1583" i="2" l="1"/>
  <c r="D1584" i="2" s="1"/>
  <c r="E1584" i="2" l="1"/>
  <c r="D1585" i="2" s="1"/>
  <c r="E1585" i="2" l="1"/>
  <c r="D1586" i="2" s="1"/>
  <c r="E1586" i="2" l="1"/>
  <c r="D1587" i="2" s="1"/>
  <c r="E1587" i="2" l="1"/>
  <c r="D1588" i="2" s="1"/>
  <c r="E1588" i="2" l="1"/>
  <c r="D1589" i="2" s="1"/>
  <c r="E1589" i="2" l="1"/>
  <c r="D1590" i="2" s="1"/>
  <c r="E1590" i="2" l="1"/>
  <c r="D1591" i="2" s="1"/>
  <c r="E1591" i="2" l="1"/>
  <c r="D1592" i="2" s="1"/>
  <c r="E1592" i="2" l="1"/>
  <c r="D1593" i="2" s="1"/>
  <c r="E1593" i="2" l="1"/>
  <c r="D1594" i="2" s="1"/>
  <c r="E1594" i="2" l="1"/>
  <c r="D1595" i="2" s="1"/>
  <c r="E1595" i="2" l="1"/>
  <c r="D1596" i="2" s="1"/>
  <c r="E1596" i="2" l="1"/>
  <c r="D1597" i="2" s="1"/>
  <c r="E1597" i="2" l="1"/>
  <c r="D1598" i="2" s="1"/>
  <c r="E1598" i="2" l="1"/>
  <c r="D1599" i="2" s="1"/>
  <c r="E1599" i="2" l="1"/>
  <c r="D1600" i="2" s="1"/>
  <c r="E1600" i="2" l="1"/>
  <c r="D1601" i="2" s="1"/>
  <c r="E1601" i="2" l="1"/>
  <c r="D1602" i="2" s="1"/>
  <c r="E1602" i="2" l="1"/>
  <c r="D1603" i="2" s="1"/>
  <c r="E1603" i="2" l="1"/>
  <c r="D1604" i="2" s="1"/>
  <c r="E1604" i="2" l="1"/>
  <c r="D1605" i="2" s="1"/>
  <c r="E1605" i="2" l="1"/>
  <c r="D1606" i="2" s="1"/>
  <c r="E1606" i="2" l="1"/>
  <c r="D1607" i="2" s="1"/>
  <c r="E1607" i="2" l="1"/>
  <c r="D1608" i="2" s="1"/>
  <c r="E1608" i="2" l="1"/>
  <c r="D1609" i="2" s="1"/>
  <c r="E1609" i="2" l="1"/>
  <c r="D1610" i="2" s="1"/>
  <c r="E1610" i="2" l="1"/>
  <c r="D1611" i="2" s="1"/>
  <c r="E1611" i="2" l="1"/>
  <c r="D1612" i="2" s="1"/>
  <c r="E1612" i="2" l="1"/>
  <c r="D1613" i="2" s="1"/>
  <c r="E1613" i="2" l="1"/>
  <c r="D1614" i="2" s="1"/>
  <c r="E1614" i="2" l="1"/>
  <c r="D1615" i="2" s="1"/>
  <c r="E1615" i="2" l="1"/>
  <c r="D1616" i="2" s="1"/>
  <c r="E1616" i="2" l="1"/>
  <c r="D1617" i="2" s="1"/>
  <c r="E1617" i="2" l="1"/>
  <c r="D1618" i="2" s="1"/>
  <c r="E1618" i="2" l="1"/>
  <c r="D1619" i="2" s="1"/>
  <c r="E1619" i="2" l="1"/>
  <c r="D1620" i="2" s="1"/>
  <c r="E1620" i="2" l="1"/>
  <c r="D1621" i="2" s="1"/>
  <c r="E1621" i="2" l="1"/>
  <c r="D1622" i="2" s="1"/>
  <c r="E1622" i="2" l="1"/>
  <c r="D1623" i="2" s="1"/>
  <c r="E1623" i="2" l="1"/>
  <c r="D1624" i="2" s="1"/>
  <c r="E1624" i="2" l="1"/>
  <c r="D1625" i="2" s="1"/>
  <c r="E1625" i="2" l="1"/>
  <c r="D1626" i="2" s="1"/>
  <c r="E1626" i="2" l="1"/>
  <c r="D1627" i="2" s="1"/>
  <c r="E1627" i="2" l="1"/>
  <c r="D1628" i="2" s="1"/>
  <c r="E1628" i="2" l="1"/>
  <c r="D1629" i="2" s="1"/>
  <c r="E1629" i="2" l="1"/>
  <c r="D1630" i="2" s="1"/>
  <c r="E1630" i="2" l="1"/>
  <c r="D1631" i="2" s="1"/>
  <c r="E1631" i="2" l="1"/>
  <c r="D1632" i="2" s="1"/>
  <c r="E1632" i="2" l="1"/>
  <c r="D1633" i="2" s="1"/>
  <c r="E1633" i="2" l="1"/>
  <c r="D1634" i="2" s="1"/>
  <c r="E1634" i="2" l="1"/>
  <c r="D1635" i="2" s="1"/>
  <c r="E1635" i="2" l="1"/>
  <c r="D1636" i="2" s="1"/>
  <c r="E1636" i="2" l="1"/>
  <c r="D1637" i="2" s="1"/>
  <c r="E1637" i="2" l="1"/>
  <c r="D1638" i="2" s="1"/>
  <c r="E1638" i="2" l="1"/>
  <c r="D1639" i="2" s="1"/>
  <c r="E1639" i="2" l="1"/>
  <c r="D1640" i="2" s="1"/>
  <c r="E1640" i="2" l="1"/>
  <c r="D1641" i="2" s="1"/>
  <c r="E1641" i="2" l="1"/>
  <c r="D1642" i="2" s="1"/>
  <c r="E1642" i="2" l="1"/>
  <c r="D1643" i="2" s="1"/>
  <c r="E1643" i="2" l="1"/>
  <c r="D1644" i="2" s="1"/>
  <c r="E1644" i="2" l="1"/>
  <c r="D1645" i="2" s="1"/>
  <c r="E1645" i="2" l="1"/>
  <c r="D1646" i="2" s="1"/>
  <c r="E1646" i="2" l="1"/>
  <c r="D1647" i="2" s="1"/>
  <c r="E1647" i="2" l="1"/>
  <c r="D1648" i="2" s="1"/>
  <c r="E1648" i="2" l="1"/>
  <c r="D1649" i="2" s="1"/>
  <c r="E1649" i="2" l="1"/>
  <c r="D1650" i="2" s="1"/>
  <c r="E1650" i="2" l="1"/>
  <c r="D1651" i="2" s="1"/>
  <c r="E1651" i="2" l="1"/>
  <c r="D1652" i="2" s="1"/>
  <c r="E1652" i="2" l="1"/>
  <c r="D1653" i="2" s="1"/>
  <c r="E1653" i="2" l="1"/>
  <c r="D1654" i="2" s="1"/>
  <c r="E1654" i="2" l="1"/>
  <c r="D1655" i="2" s="1"/>
  <c r="E1655" i="2" l="1"/>
  <c r="D1656" i="2" s="1"/>
  <c r="E1656" i="2" l="1"/>
  <c r="D1657" i="2" s="1"/>
  <c r="E1657" i="2" l="1"/>
  <c r="D1658" i="2" s="1"/>
  <c r="E1658" i="2" l="1"/>
  <c r="D1659" i="2" s="1"/>
  <c r="E1659" i="2" l="1"/>
  <c r="D1660" i="2" s="1"/>
  <c r="E1660" i="2" l="1"/>
  <c r="D1661" i="2" s="1"/>
  <c r="E1661" i="2" l="1"/>
  <c r="D1662" i="2" s="1"/>
  <c r="E1662" i="2" l="1"/>
  <c r="D1663" i="2" s="1"/>
  <c r="E1663" i="2" l="1"/>
  <c r="D1664" i="2" s="1"/>
  <c r="E1664" i="2" l="1"/>
  <c r="D1665" i="2" s="1"/>
  <c r="E1665" i="2" l="1"/>
  <c r="D1666" i="2" s="1"/>
  <c r="E1666" i="2" l="1"/>
  <c r="D1667" i="2" s="1"/>
  <c r="E1667" i="2" l="1"/>
  <c r="D1668" i="2" s="1"/>
  <c r="E1668" i="2" l="1"/>
  <c r="D1669" i="2" s="1"/>
  <c r="E1669" i="2" l="1"/>
  <c r="D1670" i="2" s="1"/>
  <c r="E1670" i="2" l="1"/>
  <c r="D1671" i="2" s="1"/>
  <c r="E1671" i="2" l="1"/>
  <c r="D1672" i="2" s="1"/>
  <c r="E1672" i="2" l="1"/>
  <c r="D1673" i="2" s="1"/>
  <c r="E1673" i="2" l="1"/>
  <c r="D1674" i="2" s="1"/>
  <c r="E1674" i="2" l="1"/>
  <c r="D1675" i="2" s="1"/>
  <c r="E1675" i="2" l="1"/>
  <c r="D1676" i="2" s="1"/>
  <c r="E1676" i="2" l="1"/>
  <c r="D1677" i="2" s="1"/>
  <c r="E1677" i="2" l="1"/>
  <c r="D1678" i="2" s="1"/>
  <c r="E1678" i="2" l="1"/>
  <c r="D1679" i="2" s="1"/>
  <c r="E1679" i="2" l="1"/>
  <c r="D1680" i="2" s="1"/>
  <c r="E1680" i="2" l="1"/>
  <c r="D1681" i="2" s="1"/>
  <c r="E1681" i="2" l="1"/>
  <c r="D1682" i="2" s="1"/>
  <c r="E1682" i="2" l="1"/>
  <c r="D1683" i="2" s="1"/>
  <c r="E1683" i="2" l="1"/>
  <c r="D1684" i="2" s="1"/>
  <c r="E1684" i="2" l="1"/>
  <c r="D1685" i="2" s="1"/>
  <c r="E1685" i="2" l="1"/>
  <c r="D1686" i="2" s="1"/>
  <c r="E1686" i="2" l="1"/>
  <c r="D1687" i="2" s="1"/>
  <c r="E1687" i="2" l="1"/>
  <c r="D1688" i="2" s="1"/>
  <c r="E1688" i="2" l="1"/>
  <c r="D1689" i="2" s="1"/>
  <c r="E1689" i="2" l="1"/>
  <c r="D1690" i="2" s="1"/>
  <c r="E1690" i="2" l="1"/>
  <c r="D1691" i="2" s="1"/>
  <c r="E1691" i="2" l="1"/>
  <c r="D1692" i="2" s="1"/>
  <c r="E1692" i="2" l="1"/>
  <c r="D1693" i="2" s="1"/>
  <c r="E1693" i="2" l="1"/>
  <c r="D1694" i="2" s="1"/>
  <c r="E1694" i="2" l="1"/>
  <c r="D1695" i="2" s="1"/>
  <c r="E1695" i="2" l="1"/>
  <c r="D1696" i="2" s="1"/>
  <c r="E1696" i="2" l="1"/>
  <c r="D1697" i="2" s="1"/>
  <c r="E1697" i="2" l="1"/>
  <c r="D1698" i="2" s="1"/>
  <c r="E1698" i="2" l="1"/>
  <c r="D1699" i="2" s="1"/>
  <c r="E1699" i="2" l="1"/>
  <c r="D1700" i="2" s="1"/>
  <c r="E1700" i="2" l="1"/>
  <c r="D1701" i="2" s="1"/>
  <c r="E1701" i="2" l="1"/>
  <c r="D1702" i="2" s="1"/>
  <c r="E1702" i="2" l="1"/>
  <c r="D1703" i="2" s="1"/>
  <c r="E1703" i="2" l="1"/>
  <c r="D1704" i="2" s="1"/>
  <c r="E1704" i="2" l="1"/>
  <c r="D1705" i="2" s="1"/>
  <c r="E1705" i="2" l="1"/>
  <c r="D1706" i="2" s="1"/>
  <c r="E1706" i="2" l="1"/>
  <c r="D1707" i="2" s="1"/>
  <c r="E1707" i="2" l="1"/>
  <c r="D1708" i="2" s="1"/>
  <c r="E1708" i="2" l="1"/>
  <c r="D1709" i="2" s="1"/>
  <c r="E1709" i="2" l="1"/>
  <c r="D1710" i="2" s="1"/>
  <c r="E1710" i="2" l="1"/>
  <c r="D1711" i="2" s="1"/>
  <c r="E1711" i="2" l="1"/>
  <c r="D1712" i="2" s="1"/>
  <c r="E1712" i="2" l="1"/>
  <c r="D1713" i="2" s="1"/>
  <c r="E1713" i="2" l="1"/>
  <c r="D1714" i="2" s="1"/>
  <c r="E1714" i="2" l="1"/>
  <c r="D1715" i="2" s="1"/>
  <c r="E1715" i="2" l="1"/>
  <c r="D1716" i="2" s="1"/>
  <c r="E1716" i="2" l="1"/>
  <c r="D1717" i="2" s="1"/>
  <c r="E1717" i="2" l="1"/>
  <c r="D1718" i="2" s="1"/>
  <c r="E1718" i="2" l="1"/>
  <c r="D1719" i="2" s="1"/>
  <c r="E1719" i="2" l="1"/>
  <c r="D1720" i="2" s="1"/>
  <c r="E1720" i="2" l="1"/>
  <c r="D1721" i="2" s="1"/>
  <c r="E1721" i="2" l="1"/>
  <c r="D1722" i="2" s="1"/>
  <c r="E1722" i="2" l="1"/>
  <c r="D1723" i="2" s="1"/>
  <c r="E1723" i="2" l="1"/>
  <c r="D1724" i="2" s="1"/>
  <c r="E1724" i="2" l="1"/>
  <c r="D1725" i="2" s="1"/>
  <c r="E1725" i="2" l="1"/>
  <c r="D1726" i="2" s="1"/>
  <c r="E1726" i="2" l="1"/>
  <c r="D1727" i="2" s="1"/>
  <c r="E1727" i="2" l="1"/>
  <c r="D1728" i="2" s="1"/>
  <c r="E1728" i="2" l="1"/>
  <c r="D1729" i="2" s="1"/>
  <c r="E1729" i="2" l="1"/>
  <c r="D1730" i="2" s="1"/>
  <c r="E1730" i="2" l="1"/>
  <c r="D1731" i="2" s="1"/>
  <c r="E1731" i="2" l="1"/>
  <c r="D1732" i="2" s="1"/>
  <c r="E1732" i="2" l="1"/>
  <c r="D1733" i="2" s="1"/>
  <c r="E1733" i="2" l="1"/>
  <c r="D1734" i="2" s="1"/>
  <c r="E1734" i="2" l="1"/>
  <c r="D1735" i="2" s="1"/>
  <c r="E1735" i="2" l="1"/>
  <c r="D1736" i="2" s="1"/>
  <c r="E1736" i="2" l="1"/>
  <c r="D1737" i="2" s="1"/>
  <c r="E1737" i="2" l="1"/>
  <c r="D1738" i="2" s="1"/>
  <c r="E1738" i="2" l="1"/>
  <c r="D1739" i="2" s="1"/>
  <c r="E1739" i="2" l="1"/>
  <c r="D1740" i="2" s="1"/>
  <c r="E1740" i="2" l="1"/>
  <c r="D1741" i="2" s="1"/>
  <c r="E1741" i="2" l="1"/>
  <c r="D1742" i="2" s="1"/>
  <c r="E1742" i="2" l="1"/>
  <c r="D1743" i="2" s="1"/>
  <c r="E1743" i="2" l="1"/>
  <c r="D1744" i="2" s="1"/>
  <c r="E1744" i="2" l="1"/>
  <c r="D1745" i="2" s="1"/>
  <c r="E1745" i="2" l="1"/>
  <c r="D1746" i="2" s="1"/>
  <c r="E1746" i="2" l="1"/>
  <c r="D1747" i="2" s="1"/>
  <c r="E1747" i="2" l="1"/>
  <c r="D1748" i="2" s="1"/>
  <c r="E1748" i="2" l="1"/>
  <c r="D1749" i="2" s="1"/>
  <c r="E1749" i="2" l="1"/>
  <c r="D1750" i="2" s="1"/>
  <c r="E1750" i="2" l="1"/>
  <c r="D1751" i="2" s="1"/>
  <c r="E1751" i="2" l="1"/>
  <c r="D1752" i="2" s="1"/>
  <c r="E1752" i="2" l="1"/>
  <c r="D1753" i="2" s="1"/>
  <c r="E1753" i="2" l="1"/>
  <c r="D1754" i="2" s="1"/>
  <c r="E1754" i="2" l="1"/>
  <c r="D1755" i="2" s="1"/>
  <c r="E1755" i="2" l="1"/>
  <c r="D1756" i="2" s="1"/>
  <c r="E1756" i="2" l="1"/>
  <c r="D1757" i="2" s="1"/>
  <c r="E1757" i="2" l="1"/>
  <c r="D1758" i="2" s="1"/>
  <c r="E1758" i="2" l="1"/>
  <c r="D1759" i="2" s="1"/>
  <c r="E1759" i="2" l="1"/>
  <c r="D1760" i="2" s="1"/>
  <c r="E1760" i="2" l="1"/>
  <c r="D1761" i="2" s="1"/>
  <c r="E1761" i="2" l="1"/>
  <c r="D1762" i="2" s="1"/>
  <c r="E1762" i="2" l="1"/>
  <c r="D1763" i="2" s="1"/>
  <c r="E1763" i="2" l="1"/>
  <c r="D1764" i="2" s="1"/>
  <c r="E1764" i="2" l="1"/>
  <c r="D1765" i="2" s="1"/>
  <c r="E1765" i="2" l="1"/>
  <c r="D1766" i="2" s="1"/>
  <c r="E1766" i="2" l="1"/>
  <c r="D1767" i="2" s="1"/>
  <c r="E1767" i="2" l="1"/>
  <c r="D1768" i="2" s="1"/>
  <c r="E1768" i="2" l="1"/>
  <c r="D1769" i="2" s="1"/>
  <c r="E1769" i="2" l="1"/>
  <c r="D1770" i="2" s="1"/>
  <c r="E1770" i="2" l="1"/>
  <c r="D1771" i="2" s="1"/>
  <c r="E1771" i="2" l="1"/>
  <c r="D1772" i="2" s="1"/>
  <c r="E1772" i="2" l="1"/>
  <c r="D1773" i="2" s="1"/>
  <c r="E1773" i="2" l="1"/>
  <c r="D1774" i="2" s="1"/>
  <c r="E1774" i="2" l="1"/>
  <c r="D1775" i="2" s="1"/>
  <c r="E1775" i="2" l="1"/>
  <c r="D1776" i="2" s="1"/>
  <c r="E1776" i="2" l="1"/>
  <c r="D1777" i="2" s="1"/>
  <c r="E1777" i="2" l="1"/>
  <c r="D1778" i="2" s="1"/>
  <c r="E1778" i="2" l="1"/>
  <c r="D1779" i="2" s="1"/>
  <c r="E1779" i="2" l="1"/>
  <c r="D1780" i="2" s="1"/>
  <c r="E1780" i="2" l="1"/>
  <c r="D1781" i="2" s="1"/>
  <c r="E1781" i="2" l="1"/>
  <c r="D1782" i="2" s="1"/>
  <c r="E1782" i="2" l="1"/>
  <c r="D1783" i="2" s="1"/>
  <c r="E1783" i="2" l="1"/>
  <c r="D1784" i="2" s="1"/>
  <c r="E1784" i="2" l="1"/>
  <c r="D1785" i="2" s="1"/>
  <c r="E1785" i="2" l="1"/>
  <c r="D1786" i="2" s="1"/>
  <c r="E1786" i="2" l="1"/>
  <c r="D1787" i="2" s="1"/>
  <c r="E1787" i="2" l="1"/>
  <c r="D1788" i="2" s="1"/>
  <c r="E1788" i="2" l="1"/>
  <c r="D1789" i="2" s="1"/>
  <c r="E1789" i="2" l="1"/>
  <c r="D1790" i="2" s="1"/>
  <c r="E1790" i="2" l="1"/>
  <c r="D1791" i="2" s="1"/>
  <c r="E1791" i="2" l="1"/>
  <c r="D1792" i="2" s="1"/>
  <c r="E1792" i="2" l="1"/>
  <c r="D1793" i="2" s="1"/>
  <c r="E1793" i="2" l="1"/>
  <c r="D1794" i="2" s="1"/>
  <c r="E1794" i="2" l="1"/>
  <c r="D1795" i="2" s="1"/>
  <c r="E1795" i="2" l="1"/>
  <c r="D1796" i="2" s="1"/>
  <c r="E1796" i="2" l="1"/>
  <c r="D1797" i="2" s="1"/>
  <c r="E1797" i="2" l="1"/>
  <c r="D1798" i="2" s="1"/>
  <c r="E1798" i="2" l="1"/>
  <c r="D1799" i="2" s="1"/>
  <c r="E1799" i="2" l="1"/>
  <c r="D1800" i="2" s="1"/>
  <c r="E1800" i="2" l="1"/>
  <c r="D1801" i="2" s="1"/>
  <c r="E1801" i="2" l="1"/>
  <c r="D1802" i="2" s="1"/>
  <c r="E1802" i="2" l="1"/>
  <c r="D1803" i="2" s="1"/>
  <c r="E1803" i="2" l="1"/>
  <c r="D1804" i="2" s="1"/>
  <c r="E1804" i="2" l="1"/>
  <c r="D1805" i="2" s="1"/>
  <c r="E1805" i="2" l="1"/>
  <c r="D1806" i="2" s="1"/>
  <c r="E1806" i="2" l="1"/>
  <c r="D1807" i="2" s="1"/>
  <c r="E1807" i="2" l="1"/>
  <c r="D1808" i="2" s="1"/>
  <c r="E1808" i="2" l="1"/>
  <c r="D1809" i="2" s="1"/>
  <c r="E1809" i="2" l="1"/>
  <c r="D1810" i="2" s="1"/>
  <c r="E1810" i="2" l="1"/>
  <c r="D1811" i="2" s="1"/>
  <c r="E1811" i="2" l="1"/>
  <c r="D1812" i="2" s="1"/>
  <c r="E1812" i="2" l="1"/>
  <c r="D1813" i="2" s="1"/>
  <c r="E1813" i="2" l="1"/>
  <c r="D1814" i="2" s="1"/>
  <c r="E1814" i="2" l="1"/>
  <c r="D1815" i="2" s="1"/>
  <c r="E1815" i="2" l="1"/>
  <c r="D1816" i="2" s="1"/>
  <c r="E1816" i="2" l="1"/>
  <c r="D1817" i="2" s="1"/>
  <c r="E1817" i="2" l="1"/>
  <c r="D1818" i="2" s="1"/>
  <c r="E1818" i="2" l="1"/>
  <c r="D1819" i="2" s="1"/>
  <c r="E1819" i="2" l="1"/>
  <c r="D1820" i="2" s="1"/>
  <c r="E1820" i="2" l="1"/>
  <c r="D1821" i="2" s="1"/>
  <c r="E1821" i="2" l="1"/>
  <c r="D1822" i="2" s="1"/>
  <c r="E1822" i="2" l="1"/>
  <c r="D1823" i="2" s="1"/>
  <c r="E1823" i="2" l="1"/>
  <c r="D1824" i="2" s="1"/>
  <c r="E1824" i="2" l="1"/>
  <c r="D1825" i="2" s="1"/>
  <c r="E1825" i="2" l="1"/>
  <c r="D1826" i="2" s="1"/>
  <c r="E1826" i="2" l="1"/>
  <c r="D1827" i="2" s="1"/>
  <c r="E1827" i="2" l="1"/>
  <c r="D1828" i="2" s="1"/>
  <c r="E1828" i="2" l="1"/>
  <c r="D1829" i="2" s="1"/>
  <c r="E1829" i="2" l="1"/>
  <c r="D1830" i="2" s="1"/>
  <c r="E1830" i="2" l="1"/>
  <c r="D1831" i="2" s="1"/>
  <c r="E1831" i="2" l="1"/>
  <c r="D1832" i="2" s="1"/>
  <c r="E1832" i="2" l="1"/>
  <c r="D1833" i="2" s="1"/>
  <c r="E1833" i="2" l="1"/>
  <c r="D1834" i="2" s="1"/>
  <c r="E1834" i="2" l="1"/>
  <c r="D1835" i="2" s="1"/>
  <c r="E1835" i="2" l="1"/>
  <c r="D1836" i="2" s="1"/>
  <c r="E1836" i="2" l="1"/>
  <c r="D1837" i="2" s="1"/>
  <c r="E1837" i="2" l="1"/>
  <c r="D1838" i="2" s="1"/>
  <c r="E1838" i="2" l="1"/>
  <c r="D1839" i="2" s="1"/>
  <c r="E1839" i="2" l="1"/>
  <c r="D1840" i="2" s="1"/>
  <c r="E1840" i="2" l="1"/>
  <c r="D1841" i="2" s="1"/>
  <c r="E1841" i="2" l="1"/>
  <c r="D1842" i="2" s="1"/>
  <c r="E1842" i="2" l="1"/>
  <c r="D1843" i="2" s="1"/>
  <c r="E1843" i="2" l="1"/>
  <c r="D1844" i="2" s="1"/>
  <c r="E1844" i="2" l="1"/>
  <c r="D1845" i="2" s="1"/>
  <c r="E1845" i="2" l="1"/>
  <c r="D1846" i="2" s="1"/>
  <c r="E1846" i="2" l="1"/>
  <c r="D1847" i="2" s="1"/>
  <c r="E1847" i="2" l="1"/>
  <c r="D1848" i="2" s="1"/>
  <c r="E1848" i="2" l="1"/>
  <c r="D1849" i="2" s="1"/>
  <c r="E1849" i="2" l="1"/>
  <c r="D1850" i="2" s="1"/>
  <c r="E1850" i="2" l="1"/>
  <c r="D1851" i="2" s="1"/>
  <c r="E1851" i="2" l="1"/>
  <c r="D1852" i="2" s="1"/>
  <c r="E1852" i="2" l="1"/>
  <c r="D1853" i="2" s="1"/>
  <c r="E1853" i="2" l="1"/>
  <c r="D1854" i="2" s="1"/>
  <c r="E1854" i="2" l="1"/>
  <c r="D1855" i="2" s="1"/>
  <c r="E1855" i="2" l="1"/>
  <c r="D1856" i="2" s="1"/>
  <c r="E1856" i="2" l="1"/>
  <c r="D1857" i="2" s="1"/>
  <c r="E1857" i="2" l="1"/>
  <c r="D1858" i="2" s="1"/>
  <c r="E1858" i="2" l="1"/>
  <c r="D1859" i="2" s="1"/>
  <c r="E1859" i="2" l="1"/>
  <c r="D1860" i="2" s="1"/>
  <c r="E1860" i="2" l="1"/>
  <c r="D1861" i="2" s="1"/>
  <c r="E1861" i="2" l="1"/>
  <c r="D1862" i="2" s="1"/>
  <c r="E1862" i="2" l="1"/>
  <c r="D1863" i="2" s="1"/>
  <c r="E1863" i="2" l="1"/>
  <c r="D1864" i="2" s="1"/>
  <c r="E1864" i="2" l="1"/>
  <c r="D1865" i="2" s="1"/>
  <c r="E1865" i="2" l="1"/>
  <c r="D1866" i="2" s="1"/>
  <c r="E1866" i="2" l="1"/>
  <c r="D1867" i="2" s="1"/>
  <c r="E1867" i="2" l="1"/>
  <c r="D1868" i="2" s="1"/>
  <c r="E1868" i="2" l="1"/>
  <c r="D1869" i="2" s="1"/>
  <c r="E1869" i="2" l="1"/>
  <c r="D1870" i="2" s="1"/>
  <c r="E1870" i="2" l="1"/>
  <c r="D1871" i="2" s="1"/>
  <c r="E1871" i="2" l="1"/>
  <c r="D1872" i="2" s="1"/>
  <c r="E1872" i="2" l="1"/>
  <c r="D1873" i="2" s="1"/>
  <c r="E1873" i="2" l="1"/>
  <c r="D1874" i="2" s="1"/>
  <c r="E1874" i="2" l="1"/>
  <c r="D1875" i="2" s="1"/>
  <c r="E1875" i="2" l="1"/>
  <c r="D1876" i="2" s="1"/>
  <c r="E1876" i="2" l="1"/>
  <c r="D1877" i="2" s="1"/>
  <c r="E1877" i="2" l="1"/>
  <c r="D1878" i="2" s="1"/>
  <c r="E1878" i="2" l="1"/>
  <c r="D1879" i="2" s="1"/>
  <c r="E1879" i="2" l="1"/>
  <c r="D1880" i="2" s="1"/>
  <c r="E1880" i="2" l="1"/>
  <c r="D1881" i="2" s="1"/>
  <c r="E1881" i="2" l="1"/>
  <c r="D1882" i="2" s="1"/>
  <c r="E1882" i="2" l="1"/>
  <c r="D1883" i="2" s="1"/>
  <c r="E1883" i="2" l="1"/>
  <c r="D1884" i="2" s="1"/>
  <c r="E1884" i="2" l="1"/>
  <c r="D1885" i="2" s="1"/>
  <c r="E1885" i="2" l="1"/>
  <c r="D1886" i="2" s="1"/>
  <c r="E1886" i="2" l="1"/>
  <c r="D1887" i="2" s="1"/>
  <c r="E1887" i="2" l="1"/>
  <c r="D1888" i="2" s="1"/>
  <c r="E1888" i="2" l="1"/>
  <c r="D1889" i="2" s="1"/>
  <c r="E1889" i="2" l="1"/>
  <c r="D1890" i="2" s="1"/>
  <c r="E1890" i="2" l="1"/>
  <c r="D1891" i="2" s="1"/>
  <c r="E1891" i="2" l="1"/>
  <c r="D1892" i="2" s="1"/>
  <c r="E1892" i="2" l="1"/>
  <c r="D1893" i="2" s="1"/>
  <c r="E1893" i="2" l="1"/>
  <c r="D1894" i="2" s="1"/>
  <c r="E1894" i="2" l="1"/>
  <c r="D1895" i="2" s="1"/>
  <c r="E1895" i="2" l="1"/>
  <c r="D1896" i="2" s="1"/>
  <c r="E1896" i="2" l="1"/>
  <c r="D1897" i="2" s="1"/>
  <c r="E1897" i="2" l="1"/>
  <c r="D1898" i="2" s="1"/>
  <c r="E1898" i="2" l="1"/>
  <c r="D1899" i="2" s="1"/>
  <c r="E1899" i="2" l="1"/>
  <c r="D1900" i="2" s="1"/>
  <c r="E1900" i="2" l="1"/>
  <c r="D1901" i="2" s="1"/>
  <c r="E1901" i="2" l="1"/>
  <c r="D1902" i="2" s="1"/>
  <c r="E1902" i="2" l="1"/>
  <c r="D1903" i="2" s="1"/>
  <c r="E1903" i="2" l="1"/>
  <c r="D1904" i="2" s="1"/>
  <c r="E1904" i="2" l="1"/>
  <c r="D1905" i="2" s="1"/>
  <c r="E1905" i="2" l="1"/>
  <c r="D1906" i="2" s="1"/>
  <c r="E1906" i="2" l="1"/>
  <c r="D1907" i="2" s="1"/>
  <c r="E1907" i="2" l="1"/>
  <c r="D1908" i="2" s="1"/>
  <c r="E1908" i="2" l="1"/>
  <c r="D1909" i="2" s="1"/>
  <c r="E1909" i="2" l="1"/>
  <c r="D1910" i="2" s="1"/>
  <c r="E1910" i="2" l="1"/>
  <c r="D1911" i="2" s="1"/>
  <c r="E1911" i="2" l="1"/>
  <c r="D1912" i="2" s="1"/>
  <c r="E1912" i="2" l="1"/>
  <c r="D1913" i="2" s="1"/>
  <c r="E1913" i="2" l="1"/>
  <c r="D1914" i="2" s="1"/>
  <c r="E1914" i="2" l="1"/>
  <c r="D1915" i="2" s="1"/>
  <c r="E1915" i="2" l="1"/>
  <c r="D1916" i="2" s="1"/>
  <c r="E1916" i="2" l="1"/>
  <c r="D1917" i="2" s="1"/>
  <c r="E1917" i="2" l="1"/>
  <c r="D1918" i="2" s="1"/>
  <c r="E1918" i="2" l="1"/>
  <c r="D1919" i="2" s="1"/>
  <c r="E1919" i="2" l="1"/>
  <c r="D1920" i="2" s="1"/>
  <c r="E1920" i="2" l="1"/>
  <c r="D1921" i="2" s="1"/>
  <c r="E1921" i="2" l="1"/>
  <c r="D1922" i="2" s="1"/>
  <c r="E1922" i="2" l="1"/>
  <c r="D1923" i="2" s="1"/>
  <c r="E1923" i="2" l="1"/>
  <c r="D1924" i="2" s="1"/>
  <c r="E1924" i="2" l="1"/>
  <c r="D1925" i="2" s="1"/>
  <c r="E1925" i="2" l="1"/>
  <c r="D1926" i="2" s="1"/>
  <c r="E1926" i="2" l="1"/>
  <c r="D1927" i="2" s="1"/>
  <c r="E1927" i="2" l="1"/>
  <c r="D1928" i="2" s="1"/>
  <c r="E1928" i="2" l="1"/>
  <c r="D1929" i="2" s="1"/>
  <c r="E1929" i="2" l="1"/>
  <c r="D1930" i="2" s="1"/>
  <c r="E1930" i="2" l="1"/>
  <c r="D1931" i="2" s="1"/>
  <c r="E1931" i="2" l="1"/>
  <c r="D1932" i="2" s="1"/>
  <c r="E1932" i="2" l="1"/>
  <c r="D1933" i="2" s="1"/>
  <c r="E1933" i="2" l="1"/>
  <c r="D1934" i="2" s="1"/>
  <c r="E1934" i="2" l="1"/>
  <c r="D1935" i="2" s="1"/>
  <c r="E1935" i="2" l="1"/>
  <c r="D1936" i="2" s="1"/>
  <c r="E1936" i="2" l="1"/>
  <c r="D1937" i="2" s="1"/>
  <c r="E1937" i="2" l="1"/>
  <c r="D1938" i="2" s="1"/>
  <c r="E1938" i="2" l="1"/>
  <c r="D1939" i="2" s="1"/>
  <c r="E1939" i="2" l="1"/>
  <c r="D1940" i="2" s="1"/>
  <c r="E1940" i="2" l="1"/>
  <c r="D1941" i="2" s="1"/>
  <c r="E1941" i="2" l="1"/>
  <c r="D1942" i="2" s="1"/>
  <c r="E1942" i="2" l="1"/>
  <c r="D1943" i="2" s="1"/>
  <c r="E1943" i="2" l="1"/>
  <c r="D1944" i="2" s="1"/>
  <c r="E1944" i="2" l="1"/>
  <c r="D1945" i="2" s="1"/>
  <c r="E1945" i="2" l="1"/>
  <c r="D1946" i="2" s="1"/>
  <c r="E1946" i="2" l="1"/>
  <c r="D1947" i="2" s="1"/>
  <c r="E1947" i="2" l="1"/>
  <c r="D1948" i="2" s="1"/>
  <c r="E1948" i="2" l="1"/>
  <c r="D1949" i="2" s="1"/>
  <c r="E1949" i="2" l="1"/>
  <c r="D1950" i="2" s="1"/>
  <c r="E1950" i="2" l="1"/>
  <c r="D1951" i="2" s="1"/>
  <c r="E1951" i="2" l="1"/>
  <c r="D1952" i="2" s="1"/>
  <c r="E1952" i="2" l="1"/>
  <c r="D1953" i="2" s="1"/>
  <c r="E1953" i="2" l="1"/>
  <c r="D1954" i="2" s="1"/>
  <c r="E1954" i="2" l="1"/>
  <c r="D1955" i="2" s="1"/>
  <c r="E1955" i="2" l="1"/>
  <c r="D1956" i="2" s="1"/>
  <c r="E1956" i="2" l="1"/>
  <c r="D1957" i="2" s="1"/>
  <c r="E1957" i="2" l="1"/>
  <c r="D1958" i="2" s="1"/>
  <c r="E1958" i="2" l="1"/>
  <c r="D1959" i="2" s="1"/>
  <c r="E1959" i="2" l="1"/>
  <c r="D1960" i="2" s="1"/>
  <c r="E1960" i="2" l="1"/>
  <c r="D1961" i="2" s="1"/>
  <c r="E1961" i="2" l="1"/>
  <c r="D1962" i="2" s="1"/>
  <c r="E1962" i="2" l="1"/>
  <c r="D1963" i="2" s="1"/>
  <c r="E1963" i="2" l="1"/>
  <c r="D1964" i="2" s="1"/>
  <c r="E1964" i="2" l="1"/>
  <c r="D1965" i="2" s="1"/>
  <c r="E1965" i="2" l="1"/>
  <c r="D1966" i="2" s="1"/>
  <c r="E1966" i="2" l="1"/>
  <c r="D1967" i="2" s="1"/>
  <c r="E1967" i="2" l="1"/>
  <c r="D1968" i="2" s="1"/>
  <c r="E1968" i="2" l="1"/>
  <c r="D1969" i="2" s="1"/>
  <c r="E1969" i="2" l="1"/>
  <c r="D1970" i="2" s="1"/>
  <c r="E1970" i="2" l="1"/>
  <c r="D1971" i="2" s="1"/>
  <c r="E1971" i="2" l="1"/>
  <c r="D1972" i="2" s="1"/>
  <c r="E1972" i="2" l="1"/>
  <c r="D1973" i="2" s="1"/>
  <c r="E1973" i="2" l="1"/>
  <c r="D1974" i="2" s="1"/>
  <c r="E1974" i="2" l="1"/>
  <c r="D1975" i="2" s="1"/>
  <c r="E1975" i="2" l="1"/>
  <c r="D1976" i="2" s="1"/>
  <c r="E1976" i="2" l="1"/>
  <c r="D1977" i="2" s="1"/>
  <c r="E1977" i="2" l="1"/>
  <c r="D1978" i="2" s="1"/>
  <c r="E1978" i="2" l="1"/>
  <c r="D1979" i="2" s="1"/>
  <c r="E1979" i="2" l="1"/>
  <c r="D1980" i="2" s="1"/>
  <c r="E1980" i="2" l="1"/>
  <c r="D1981" i="2" s="1"/>
  <c r="E1981" i="2" l="1"/>
  <c r="D1982" i="2" s="1"/>
  <c r="E1982" i="2" l="1"/>
  <c r="D1983" i="2" s="1"/>
  <c r="E1983" i="2" l="1"/>
  <c r="D1984" i="2" s="1"/>
  <c r="E1984" i="2" l="1"/>
  <c r="D1985" i="2" s="1"/>
  <c r="E1985" i="2" l="1"/>
  <c r="D1986" i="2" s="1"/>
  <c r="E1986" i="2" l="1"/>
  <c r="D1987" i="2" s="1"/>
  <c r="E1987" i="2" l="1"/>
  <c r="D1988" i="2" s="1"/>
  <c r="E1988" i="2" l="1"/>
  <c r="D1989" i="2" s="1"/>
  <c r="E1989" i="2" l="1"/>
  <c r="D1990" i="2" s="1"/>
  <c r="E1990" i="2" l="1"/>
  <c r="D1991" i="2" s="1"/>
  <c r="E1991" i="2" l="1"/>
  <c r="D1992" i="2" s="1"/>
  <c r="E1992" i="2" l="1"/>
  <c r="D1993" i="2" s="1"/>
  <c r="E1993" i="2" l="1"/>
  <c r="D1994" i="2" s="1"/>
  <c r="E1994" i="2" l="1"/>
  <c r="D1995" i="2" s="1"/>
  <c r="E1995" i="2" l="1"/>
  <c r="D1996" i="2" s="1"/>
  <c r="E1996" i="2" l="1"/>
  <c r="D1997" i="2" s="1"/>
  <c r="E1997" i="2" l="1"/>
  <c r="D1998" i="2" s="1"/>
  <c r="E1998" i="2" l="1"/>
  <c r="D1999" i="2" s="1"/>
  <c r="E1999" i="2" l="1"/>
  <c r="D2000" i="2" s="1"/>
  <c r="E2000" i="2" l="1"/>
  <c r="D2001" i="2" s="1"/>
  <c r="E2001" i="2" l="1"/>
  <c r="D2002" i="2" s="1"/>
  <c r="E2002" i="2" l="1"/>
  <c r="D2003" i="2" s="1"/>
  <c r="E2003" i="2" l="1"/>
  <c r="D2004" i="2" s="1"/>
  <c r="E2004" i="2" l="1"/>
  <c r="D2005" i="2" s="1"/>
  <c r="E2005" i="2" l="1"/>
  <c r="D2006" i="2" s="1"/>
  <c r="E2006" i="2" l="1"/>
  <c r="D2007" i="2" s="1"/>
  <c r="E2007" i="2" l="1"/>
  <c r="D2008" i="2" s="1"/>
  <c r="E2008" i="2" l="1"/>
  <c r="D2009" i="2" s="1"/>
  <c r="E2009" i="2" l="1"/>
  <c r="D2010" i="2" s="1"/>
  <c r="E2010" i="2" l="1"/>
  <c r="D2011" i="2" s="1"/>
  <c r="E2011" i="2" l="1"/>
  <c r="D2012" i="2" s="1"/>
  <c r="E2012" i="2" l="1"/>
  <c r="D2013" i="2" s="1"/>
  <c r="E2013" i="2" l="1"/>
  <c r="D2014" i="2" s="1"/>
  <c r="E2014" i="2" l="1"/>
  <c r="D2015" i="2" s="1"/>
  <c r="E2015" i="2" l="1"/>
  <c r="D2016" i="2" s="1"/>
  <c r="E2016" i="2" l="1"/>
  <c r="D2017" i="2" s="1"/>
  <c r="E2017" i="2" l="1"/>
  <c r="D2018" i="2" s="1"/>
  <c r="E2018" i="2" l="1"/>
  <c r="D2019" i="2" s="1"/>
  <c r="E2019" i="2" l="1"/>
  <c r="D2020" i="2" s="1"/>
  <c r="E2020" i="2" l="1"/>
  <c r="D2021" i="2" s="1"/>
  <c r="E2021" i="2" l="1"/>
  <c r="D2022" i="2" s="1"/>
  <c r="E2022" i="2" l="1"/>
  <c r="D2023" i="2" s="1"/>
  <c r="E2023" i="2" l="1"/>
  <c r="D2024" i="2" s="1"/>
  <c r="E2024" i="2" l="1"/>
  <c r="D2025" i="2" s="1"/>
  <c r="E2025" i="2" l="1"/>
  <c r="D2026" i="2" s="1"/>
  <c r="E2026" i="2" l="1"/>
  <c r="D2027" i="2" s="1"/>
  <c r="E2027" i="2" l="1"/>
  <c r="D2028" i="2" s="1"/>
  <c r="E2028" i="2" l="1"/>
  <c r="D2029" i="2" s="1"/>
  <c r="E2029" i="2" l="1"/>
  <c r="D2030" i="2" s="1"/>
  <c r="E2030" i="2" l="1"/>
  <c r="D2031" i="2" s="1"/>
  <c r="E2031" i="2" l="1"/>
  <c r="D2032" i="2" s="1"/>
  <c r="E2032" i="2" l="1"/>
  <c r="D2033" i="2" s="1"/>
  <c r="E2033" i="2" l="1"/>
  <c r="D2034" i="2" s="1"/>
  <c r="E2034" i="2" l="1"/>
  <c r="D2035" i="2" s="1"/>
  <c r="E2035" i="2" l="1"/>
  <c r="D2036" i="2" s="1"/>
  <c r="E2036" i="2" l="1"/>
  <c r="D2037" i="2" s="1"/>
  <c r="E2037" i="2" l="1"/>
  <c r="D2038" i="2" s="1"/>
  <c r="E2038" i="2" l="1"/>
  <c r="D2039" i="2" s="1"/>
  <c r="E2039" i="2" l="1"/>
  <c r="D2040" i="2" s="1"/>
  <c r="E2040" i="2" l="1"/>
  <c r="D2041" i="2" s="1"/>
  <c r="E2041" i="2" l="1"/>
  <c r="D2042" i="2" s="1"/>
  <c r="E2042" i="2" l="1"/>
  <c r="D2043" i="2" s="1"/>
  <c r="E2043" i="2" l="1"/>
  <c r="D2044" i="2" s="1"/>
  <c r="E2044" i="2" l="1"/>
  <c r="D2045" i="2" s="1"/>
  <c r="E2045" i="2" l="1"/>
  <c r="D2046" i="2" s="1"/>
  <c r="E2046" i="2" l="1"/>
  <c r="D2047" i="2" s="1"/>
  <c r="E2047" i="2" l="1"/>
  <c r="D2048" i="2" s="1"/>
  <c r="E2048" i="2" l="1"/>
  <c r="D2049" i="2" s="1"/>
  <c r="E2049" i="2" l="1"/>
  <c r="D2050" i="2" s="1"/>
  <c r="E2050" i="2" l="1"/>
  <c r="D2051" i="2" s="1"/>
  <c r="E2051" i="2" l="1"/>
  <c r="D2052" i="2" s="1"/>
  <c r="E2052" i="2" l="1"/>
  <c r="D2053" i="2" s="1"/>
  <c r="E2053" i="2" l="1"/>
  <c r="D2054" i="2" s="1"/>
  <c r="E2054" i="2" l="1"/>
  <c r="D2055" i="2" s="1"/>
  <c r="E2055" i="2" l="1"/>
  <c r="D2056" i="2" s="1"/>
  <c r="E2056" i="2" l="1"/>
  <c r="D2057" i="2" s="1"/>
  <c r="E2057" i="2" l="1"/>
  <c r="D2058" i="2" s="1"/>
  <c r="E2058" i="2" l="1"/>
  <c r="D2059" i="2" s="1"/>
  <c r="E2059" i="2" l="1"/>
  <c r="D2060" i="2" s="1"/>
  <c r="E2060" i="2" l="1"/>
  <c r="D2061" i="2" s="1"/>
  <c r="E2061" i="2" l="1"/>
  <c r="D2062" i="2" s="1"/>
  <c r="E2062" i="2" l="1"/>
  <c r="D2063" i="2" s="1"/>
  <c r="E2063" i="2" l="1"/>
  <c r="D2064" i="2" s="1"/>
  <c r="E2064" i="2" l="1"/>
  <c r="D2065" i="2" s="1"/>
  <c r="E2065" i="2" l="1"/>
  <c r="D2066" i="2" s="1"/>
  <c r="E2066" i="2" l="1"/>
  <c r="D2067" i="2" s="1"/>
  <c r="E2067" i="2" l="1"/>
  <c r="D2068" i="2" s="1"/>
  <c r="E2068" i="2" l="1"/>
  <c r="D2069" i="2" s="1"/>
  <c r="E2069" i="2" l="1"/>
  <c r="D2070" i="2" s="1"/>
  <c r="E2070" i="2" l="1"/>
  <c r="D2071" i="2" s="1"/>
  <c r="E2071" i="2" l="1"/>
  <c r="D2072" i="2" s="1"/>
  <c r="E2072" i="2" l="1"/>
  <c r="D2073" i="2" s="1"/>
  <c r="E2073" i="2" l="1"/>
  <c r="D2074" i="2" s="1"/>
  <c r="E2074" i="2" l="1"/>
  <c r="D2075" i="2" s="1"/>
  <c r="E2075" i="2" l="1"/>
  <c r="D2076" i="2" s="1"/>
  <c r="E2076" i="2" l="1"/>
  <c r="D2077" i="2" s="1"/>
  <c r="E2077" i="2" l="1"/>
  <c r="D2078" i="2" s="1"/>
  <c r="E2078" i="2" l="1"/>
  <c r="D2079" i="2" s="1"/>
  <c r="E2079" i="2" l="1"/>
  <c r="D2080" i="2" s="1"/>
  <c r="E2080" i="2" l="1"/>
  <c r="D2081" i="2" s="1"/>
  <c r="E2081" i="2" l="1"/>
  <c r="D2082" i="2" s="1"/>
  <c r="E2082" i="2" l="1"/>
  <c r="D2083" i="2" s="1"/>
  <c r="E2083" i="2" l="1"/>
  <c r="D2084" i="2" s="1"/>
  <c r="E2084" i="2" l="1"/>
  <c r="D2085" i="2" s="1"/>
  <c r="E2085" i="2" l="1"/>
  <c r="D2086" i="2" s="1"/>
  <c r="E2086" i="2" l="1"/>
  <c r="D2087" i="2" s="1"/>
  <c r="E2087" i="2" l="1"/>
  <c r="D2088" i="2" s="1"/>
  <c r="E2088" i="2" l="1"/>
  <c r="D2089" i="2" s="1"/>
  <c r="E2089" i="2" l="1"/>
  <c r="D2090" i="2" s="1"/>
  <c r="E2090" i="2" l="1"/>
  <c r="D2091" i="2" s="1"/>
  <c r="E2091" i="2" l="1"/>
  <c r="D2092" i="2" s="1"/>
  <c r="E2092" i="2" l="1"/>
  <c r="D2093" i="2" s="1"/>
  <c r="E2093" i="2" l="1"/>
  <c r="D2094" i="2" s="1"/>
  <c r="E2094" i="2" l="1"/>
  <c r="D2095" i="2" s="1"/>
  <c r="E2095" i="2" l="1"/>
  <c r="D2096" i="2" s="1"/>
  <c r="E2096" i="2" l="1"/>
  <c r="D2097" i="2" s="1"/>
  <c r="E2097" i="2" l="1"/>
  <c r="D2098" i="2" s="1"/>
  <c r="E2098" i="2" l="1"/>
  <c r="D2099" i="2" s="1"/>
  <c r="E2099" i="2" l="1"/>
  <c r="D2100" i="2" s="1"/>
  <c r="E2100" i="2" l="1"/>
  <c r="D2101" i="2" s="1"/>
  <c r="E2101" i="2" l="1"/>
  <c r="D2102" i="2" s="1"/>
  <c r="E2102" i="2" l="1"/>
  <c r="D2103" i="2" s="1"/>
  <c r="E2103" i="2" l="1"/>
  <c r="D2104" i="2" s="1"/>
  <c r="E2104" i="2" l="1"/>
  <c r="D2105" i="2" s="1"/>
  <c r="E2105" i="2" l="1"/>
  <c r="D2106" i="2" s="1"/>
  <c r="E2106" i="2" l="1"/>
  <c r="D2107" i="2" s="1"/>
  <c r="E2107" i="2" l="1"/>
  <c r="D2108" i="2" s="1"/>
  <c r="E2108" i="2" l="1"/>
  <c r="D2109" i="2" s="1"/>
  <c r="E2109" i="2" l="1"/>
  <c r="D2110" i="2" s="1"/>
  <c r="E2110" i="2" l="1"/>
  <c r="D2111" i="2" s="1"/>
  <c r="E2111" i="2" l="1"/>
  <c r="D2112" i="2" s="1"/>
  <c r="E2112" i="2" l="1"/>
  <c r="D2113" i="2" s="1"/>
  <c r="E2113" i="2" l="1"/>
  <c r="D2114" i="2" s="1"/>
  <c r="E2114" i="2" l="1"/>
  <c r="D2115" i="2" s="1"/>
  <c r="E2115" i="2" l="1"/>
  <c r="D2116" i="2" s="1"/>
  <c r="E2116" i="2" l="1"/>
  <c r="D2117" i="2" s="1"/>
  <c r="E2117" i="2" l="1"/>
  <c r="D2118" i="2" s="1"/>
  <c r="E2118" i="2" l="1"/>
  <c r="D2119" i="2" s="1"/>
  <c r="E2119" i="2" l="1"/>
  <c r="D2120" i="2" s="1"/>
  <c r="E2120" i="2" l="1"/>
  <c r="D2121" i="2" s="1"/>
  <c r="E2121" i="2" l="1"/>
  <c r="D2122" i="2" s="1"/>
  <c r="E2122" i="2" l="1"/>
  <c r="D2123" i="2" s="1"/>
  <c r="E2123" i="2" l="1"/>
  <c r="D2124" i="2" s="1"/>
  <c r="E2124" i="2" l="1"/>
  <c r="D2125" i="2" s="1"/>
  <c r="E2125" i="2" l="1"/>
  <c r="D2126" i="2" s="1"/>
  <c r="E2126" i="2" l="1"/>
  <c r="D2127" i="2" s="1"/>
  <c r="E2127" i="2" l="1"/>
  <c r="D2128" i="2" s="1"/>
  <c r="E2128" i="2" l="1"/>
  <c r="D2129" i="2" s="1"/>
  <c r="E2129" i="2" l="1"/>
  <c r="D2130" i="2" s="1"/>
  <c r="E2130" i="2" l="1"/>
  <c r="D2131" i="2" s="1"/>
  <c r="E2131" i="2" l="1"/>
  <c r="D2132" i="2" s="1"/>
  <c r="E2132" i="2" l="1"/>
  <c r="D2133" i="2" s="1"/>
  <c r="E2133" i="2" l="1"/>
  <c r="D2134" i="2" s="1"/>
  <c r="E2134" i="2" l="1"/>
  <c r="D2135" i="2" s="1"/>
  <c r="E2135" i="2" l="1"/>
  <c r="D2136" i="2" s="1"/>
  <c r="E2136" i="2" l="1"/>
  <c r="D2137" i="2" s="1"/>
  <c r="E2137" i="2" l="1"/>
  <c r="D2138" i="2" s="1"/>
  <c r="E2138" i="2" l="1"/>
  <c r="D2139" i="2" s="1"/>
  <c r="E2139" i="2" l="1"/>
  <c r="D2140" i="2" s="1"/>
  <c r="E2140" i="2" l="1"/>
  <c r="D2141" i="2" s="1"/>
  <c r="E2141" i="2" l="1"/>
  <c r="D2142" i="2" s="1"/>
  <c r="E2142" i="2" l="1"/>
  <c r="D2143" i="2" s="1"/>
  <c r="E2143" i="2" l="1"/>
  <c r="D2144" i="2" s="1"/>
  <c r="E2144" i="2" l="1"/>
  <c r="D2145" i="2" s="1"/>
  <c r="E2145" i="2" l="1"/>
  <c r="D2146" i="2" s="1"/>
  <c r="E2146" i="2" l="1"/>
  <c r="D2147" i="2" s="1"/>
  <c r="E2147" i="2" l="1"/>
  <c r="D2148" i="2" s="1"/>
  <c r="E2148" i="2" l="1"/>
  <c r="D2149" i="2" s="1"/>
  <c r="E2149" i="2" l="1"/>
  <c r="D2150" i="2" s="1"/>
  <c r="E2150" i="2" l="1"/>
  <c r="D2151" i="2" s="1"/>
  <c r="E2151" i="2" l="1"/>
  <c r="D2152" i="2" s="1"/>
  <c r="E2152" i="2" l="1"/>
  <c r="D2153" i="2" s="1"/>
  <c r="E2153" i="2" l="1"/>
  <c r="D2154" i="2" s="1"/>
  <c r="E2154" i="2" l="1"/>
  <c r="D2155" i="2" s="1"/>
  <c r="E2155" i="2" l="1"/>
  <c r="D2156" i="2" s="1"/>
  <c r="E2156" i="2" l="1"/>
  <c r="D2157" i="2" s="1"/>
  <c r="E2157" i="2" l="1"/>
  <c r="D2158" i="2" s="1"/>
  <c r="E2158" i="2" l="1"/>
  <c r="D2159" i="2" s="1"/>
  <c r="E2159" i="2" l="1"/>
  <c r="D2160" i="2" s="1"/>
  <c r="E2160" i="2" l="1"/>
  <c r="D2161" i="2" s="1"/>
  <c r="E2161" i="2" l="1"/>
  <c r="D2162" i="2" s="1"/>
  <c r="E2162" i="2" l="1"/>
  <c r="D2163" i="2" s="1"/>
  <c r="E2163" i="2" l="1"/>
  <c r="D2164" i="2" s="1"/>
  <c r="E2164" i="2" l="1"/>
  <c r="D2165" i="2" s="1"/>
  <c r="E2165" i="2" l="1"/>
  <c r="D2166" i="2" s="1"/>
  <c r="E2166" i="2" l="1"/>
  <c r="D2167" i="2" s="1"/>
  <c r="E2167" i="2" l="1"/>
  <c r="D2168" i="2" s="1"/>
  <c r="E2168" i="2" l="1"/>
  <c r="D2169" i="2" s="1"/>
  <c r="E2169" i="2" l="1"/>
  <c r="D2170" i="2" s="1"/>
  <c r="E2170" i="2" l="1"/>
  <c r="D2171" i="2" s="1"/>
  <c r="E2171" i="2" l="1"/>
  <c r="D2172" i="2" s="1"/>
  <c r="E2172" i="2" l="1"/>
  <c r="G7" i="2" l="1"/>
  <c r="F8" i="2" s="1"/>
  <c r="G8" i="2" l="1"/>
  <c r="F9" i="2" s="1"/>
  <c r="G9" i="2" l="1"/>
  <c r="F10" i="2" s="1"/>
  <c r="G10" i="2" l="1"/>
  <c r="F11" i="2" s="1"/>
  <c r="G11" i="2" l="1"/>
  <c r="F12" i="2" s="1"/>
  <c r="G12" i="2" l="1"/>
  <c r="F13" i="2" s="1"/>
  <c r="G13" i="2" l="1"/>
  <c r="F14" i="2" s="1"/>
  <c r="G14" i="2" l="1"/>
  <c r="F15" i="2" s="1"/>
  <c r="G15" i="2" l="1"/>
  <c r="F16" i="2" s="1"/>
  <c r="G16" i="2" l="1"/>
  <c r="F17" i="2" s="1"/>
  <c r="G17" i="2" l="1"/>
  <c r="F18" i="2" s="1"/>
  <c r="G18" i="2" l="1"/>
  <c r="F19" i="2" s="1"/>
  <c r="G19" i="2" l="1"/>
  <c r="F20" i="2" s="1"/>
  <c r="G20" i="2" l="1"/>
  <c r="F21" i="2" s="1"/>
  <c r="G21" i="2" l="1"/>
  <c r="F22" i="2" s="1"/>
  <c r="G22" i="2" l="1"/>
  <c r="F23" i="2" s="1"/>
  <c r="G23" i="2" l="1"/>
  <c r="F24" i="2" s="1"/>
  <c r="G24" i="2" l="1"/>
  <c r="F25" i="2" s="1"/>
  <c r="G25" i="2" l="1"/>
  <c r="F26" i="2" s="1"/>
  <c r="G26" i="2" l="1"/>
  <c r="F27" i="2" s="1"/>
  <c r="G27" i="2" l="1"/>
  <c r="F28" i="2" s="1"/>
  <c r="G28" i="2" l="1"/>
  <c r="F29" i="2" s="1"/>
  <c r="G29" i="2" l="1"/>
  <c r="F30" i="2" s="1"/>
  <c r="G30" i="2" l="1"/>
  <c r="F31" i="2" s="1"/>
  <c r="G31" i="2" l="1"/>
  <c r="F32" i="2" s="1"/>
  <c r="G32" i="2" l="1"/>
  <c r="F33" i="2" s="1"/>
  <c r="G33" i="2" l="1"/>
  <c r="F34" i="2" s="1"/>
  <c r="G34" i="2" l="1"/>
  <c r="F35" i="2" s="1"/>
  <c r="G35" i="2" l="1"/>
  <c r="F36" i="2" s="1"/>
  <c r="G36" i="2" l="1"/>
  <c r="F37" i="2" s="1"/>
  <c r="G37" i="2" l="1"/>
  <c r="F38" i="2" s="1"/>
  <c r="G38" i="2" l="1"/>
  <c r="F39" i="2" s="1"/>
  <c r="G39" i="2" l="1"/>
  <c r="F40" i="2" s="1"/>
  <c r="G40" i="2" l="1"/>
  <c r="F41" i="2" s="1"/>
  <c r="G41" i="2" l="1"/>
  <c r="F42" i="2" s="1"/>
  <c r="G42" i="2" l="1"/>
  <c r="F43" i="2" s="1"/>
  <c r="G43" i="2" l="1"/>
  <c r="F44" i="2" s="1"/>
  <c r="G44" i="2" l="1"/>
  <c r="F45" i="2" s="1"/>
  <c r="G45" i="2" l="1"/>
  <c r="F46" i="2" s="1"/>
  <c r="G46" i="2" l="1"/>
  <c r="F47" i="2" s="1"/>
  <c r="G47" i="2" l="1"/>
  <c r="F48" i="2" s="1"/>
  <c r="G48" i="2" l="1"/>
  <c r="F49" i="2" s="1"/>
  <c r="G49" i="2" l="1"/>
  <c r="F50" i="2" s="1"/>
  <c r="G50" i="2" l="1"/>
  <c r="F51" i="2" s="1"/>
  <c r="G51" i="2" l="1"/>
  <c r="F52" i="2" s="1"/>
  <c r="G52" i="2" l="1"/>
  <c r="F53" i="2" s="1"/>
  <c r="G53" i="2" l="1"/>
  <c r="F54" i="2" s="1"/>
  <c r="G54" i="2" l="1"/>
  <c r="F55" i="2" s="1"/>
  <c r="G55" i="2" l="1"/>
  <c r="F56" i="2" s="1"/>
  <c r="G56" i="2" l="1"/>
  <c r="F57" i="2" s="1"/>
  <c r="G57" i="2" l="1"/>
  <c r="F58" i="2" s="1"/>
  <c r="G58" i="2" l="1"/>
  <c r="F59" i="2" s="1"/>
  <c r="G59" i="2" l="1"/>
  <c r="F60" i="2" s="1"/>
  <c r="G60" i="2" l="1"/>
  <c r="F61" i="2" s="1"/>
  <c r="G61" i="2" l="1"/>
  <c r="F62" i="2" s="1"/>
  <c r="G62" i="2" l="1"/>
  <c r="F63" i="2" s="1"/>
  <c r="G63" i="2" l="1"/>
  <c r="F64" i="2" s="1"/>
  <c r="E12" i="1" s="1"/>
  <c r="G64" i="2" l="1"/>
  <c r="F65" i="2" s="1"/>
  <c r="G65" i="2" l="1"/>
  <c r="F66" i="2" s="1"/>
  <c r="G66" i="2" l="1"/>
  <c r="F67" i="2" s="1"/>
  <c r="G67" i="2" l="1"/>
  <c r="F68" i="2" s="1"/>
  <c r="G68" i="2" l="1"/>
  <c r="F69" i="2" s="1"/>
  <c r="G69" i="2" l="1"/>
  <c r="F70" i="2" s="1"/>
  <c r="G70" i="2" l="1"/>
  <c r="F71" i="2" s="1"/>
  <c r="G71" i="2" l="1"/>
  <c r="F72" i="2" s="1"/>
  <c r="G72" i="2" l="1"/>
  <c r="F73" i="2" s="1"/>
  <c r="G73" i="2" l="1"/>
  <c r="F74" i="2" s="1"/>
  <c r="G74" i="2" l="1"/>
  <c r="F75" i="2" s="1"/>
  <c r="G75" i="2" l="1"/>
  <c r="F76" i="2" s="1"/>
  <c r="G76" i="2" l="1"/>
  <c r="F77" i="2" s="1"/>
  <c r="G77" i="2" l="1"/>
  <c r="F78" i="2" s="1"/>
  <c r="G78" i="2" l="1"/>
  <c r="F79" i="2" s="1"/>
  <c r="G79" i="2" l="1"/>
  <c r="F80" i="2" s="1"/>
  <c r="G80" i="2" l="1"/>
  <c r="F81" i="2" s="1"/>
  <c r="G81" i="2" l="1"/>
  <c r="F82" i="2" s="1"/>
  <c r="G82" i="2" l="1"/>
  <c r="F83" i="2" s="1"/>
  <c r="G83" i="2" l="1"/>
  <c r="F84" i="2" s="1"/>
  <c r="G84" i="2" l="1"/>
  <c r="F85" i="2" s="1"/>
  <c r="G85" i="2" l="1"/>
  <c r="F86" i="2" s="1"/>
  <c r="G86" i="2" l="1"/>
  <c r="F87" i="2" s="1"/>
  <c r="G87" i="2" l="1"/>
  <c r="F88" i="2" s="1"/>
  <c r="G88" i="2" l="1"/>
  <c r="F89" i="2" s="1"/>
  <c r="G89" i="2" l="1"/>
  <c r="F90" i="2" s="1"/>
  <c r="G90" i="2" l="1"/>
  <c r="F91" i="2" s="1"/>
  <c r="G91" i="2" l="1"/>
  <c r="F92" i="2" s="1"/>
  <c r="G92" i="2" l="1"/>
  <c r="F93" i="2" s="1"/>
  <c r="G93" i="2" l="1"/>
  <c r="F94" i="2" s="1"/>
  <c r="G94" i="2" l="1"/>
  <c r="F95" i="2" s="1"/>
  <c r="G95" i="2" l="1"/>
  <c r="F96" i="2" s="1"/>
  <c r="G96" i="2" l="1"/>
  <c r="F97" i="2" s="1"/>
  <c r="G97" i="2" l="1"/>
  <c r="F98" i="2" s="1"/>
  <c r="G98" i="2" l="1"/>
  <c r="F99" i="2" s="1"/>
  <c r="G99" i="2" l="1"/>
  <c r="F100" i="2" s="1"/>
  <c r="G100" i="2" l="1"/>
  <c r="F101" i="2" s="1"/>
  <c r="G101" i="2" l="1"/>
  <c r="F102" i="2" s="1"/>
  <c r="G102" i="2" l="1"/>
  <c r="F103" i="2" s="1"/>
  <c r="G103" i="2" l="1"/>
  <c r="F104" i="2" s="1"/>
  <c r="G104" i="2" l="1"/>
  <c r="F105" i="2" s="1"/>
  <c r="G105" i="2" l="1"/>
  <c r="F106" i="2" s="1"/>
  <c r="G106" i="2" l="1"/>
  <c r="F107" i="2" s="1"/>
  <c r="G107" i="2" l="1"/>
  <c r="F108" i="2" s="1"/>
  <c r="G108" i="2" l="1"/>
  <c r="F109" i="2" s="1"/>
  <c r="G109" i="2" l="1"/>
  <c r="F110" i="2" s="1"/>
  <c r="G110" i="2" l="1"/>
  <c r="F111" i="2" s="1"/>
  <c r="G111" i="2" l="1"/>
  <c r="F112" i="2" s="1"/>
  <c r="G112" i="2" l="1"/>
  <c r="F113" i="2" s="1"/>
  <c r="G113" i="2" l="1"/>
  <c r="F114" i="2" s="1"/>
  <c r="G114" i="2" l="1"/>
  <c r="F115" i="2" s="1"/>
  <c r="G115" i="2" l="1"/>
  <c r="F116" i="2" s="1"/>
  <c r="G116" i="2" l="1"/>
  <c r="F117" i="2" s="1"/>
  <c r="G117" i="2" l="1"/>
  <c r="F118" i="2" s="1"/>
  <c r="G118" i="2" l="1"/>
  <c r="F119" i="2" s="1"/>
  <c r="G119" i="2" l="1"/>
  <c r="F120" i="2" s="1"/>
  <c r="G120" i="2" l="1"/>
  <c r="F121" i="2" s="1"/>
  <c r="G121" i="2" l="1"/>
  <c r="F122" i="2" s="1"/>
  <c r="G122" i="2" l="1"/>
  <c r="F123" i="2" s="1"/>
  <c r="G123" i="2" l="1"/>
  <c r="F124" i="2" s="1"/>
  <c r="E13" i="1" s="1"/>
  <c r="G124" i="2" l="1"/>
  <c r="F125" i="2" s="1"/>
  <c r="G125" i="2" l="1"/>
  <c r="F126" i="2" s="1"/>
  <c r="G126" i="2" l="1"/>
  <c r="F127" i="2" s="1"/>
  <c r="G127" i="2" l="1"/>
  <c r="F128" i="2" s="1"/>
  <c r="G128" i="2" l="1"/>
  <c r="F129" i="2" s="1"/>
  <c r="G129" i="2" l="1"/>
  <c r="F130" i="2" s="1"/>
  <c r="G130" i="2" l="1"/>
  <c r="F131" i="2" s="1"/>
  <c r="G131" i="2" l="1"/>
  <c r="F132" i="2" s="1"/>
  <c r="G132" i="2" l="1"/>
  <c r="F133" i="2" s="1"/>
  <c r="G133" i="2" l="1"/>
  <c r="F134" i="2" s="1"/>
  <c r="G134" i="2" l="1"/>
  <c r="F135" i="2" s="1"/>
  <c r="G135" i="2" l="1"/>
  <c r="F136" i="2" s="1"/>
  <c r="G136" i="2" l="1"/>
  <c r="F137" i="2" s="1"/>
  <c r="G137" i="2" l="1"/>
  <c r="F138" i="2" s="1"/>
  <c r="G138" i="2" l="1"/>
  <c r="F139" i="2" s="1"/>
  <c r="G139" i="2" l="1"/>
  <c r="F140" i="2" s="1"/>
  <c r="G140" i="2" l="1"/>
  <c r="F141" i="2" s="1"/>
  <c r="G141" i="2" l="1"/>
  <c r="F142" i="2" s="1"/>
  <c r="G142" i="2" l="1"/>
  <c r="F143" i="2" s="1"/>
  <c r="G143" i="2" l="1"/>
  <c r="F144" i="2" s="1"/>
  <c r="G144" i="2" l="1"/>
  <c r="F145" i="2" s="1"/>
  <c r="G145" i="2" l="1"/>
  <c r="F146" i="2" s="1"/>
  <c r="G146" i="2" l="1"/>
  <c r="F147" i="2" s="1"/>
  <c r="G147" i="2" l="1"/>
  <c r="F148" i="2" s="1"/>
  <c r="G148" i="2" l="1"/>
  <c r="F149" i="2" s="1"/>
  <c r="G149" i="2" l="1"/>
  <c r="F150" i="2" s="1"/>
  <c r="G150" i="2" l="1"/>
  <c r="F151" i="2" s="1"/>
  <c r="G151" i="2" l="1"/>
  <c r="F152" i="2" s="1"/>
  <c r="G152" i="2" l="1"/>
  <c r="F153" i="2" s="1"/>
  <c r="G153" i="2" l="1"/>
  <c r="F154" i="2" s="1"/>
  <c r="G154" i="2" l="1"/>
  <c r="F155" i="2" s="1"/>
  <c r="G155" i="2" l="1"/>
  <c r="F156" i="2" s="1"/>
  <c r="G156" i="2" l="1"/>
  <c r="F157" i="2" s="1"/>
  <c r="G157" i="2" l="1"/>
  <c r="F158" i="2" s="1"/>
  <c r="G158" i="2" l="1"/>
  <c r="F159" i="2" s="1"/>
  <c r="G159" i="2" l="1"/>
  <c r="F160" i="2" s="1"/>
  <c r="G160" i="2" l="1"/>
  <c r="F161" i="2" s="1"/>
  <c r="G161" i="2" l="1"/>
  <c r="F162" i="2" s="1"/>
  <c r="G162" i="2" l="1"/>
  <c r="F163" i="2" s="1"/>
  <c r="G163" i="2" l="1"/>
  <c r="F164" i="2" s="1"/>
  <c r="G164" i="2" l="1"/>
  <c r="F165" i="2" s="1"/>
  <c r="G165" i="2" l="1"/>
  <c r="F166" i="2" s="1"/>
  <c r="G166" i="2" l="1"/>
  <c r="F167" i="2" s="1"/>
  <c r="G167" i="2" l="1"/>
  <c r="F168" i="2" s="1"/>
  <c r="G168" i="2" l="1"/>
  <c r="F169" i="2" s="1"/>
  <c r="G169" i="2" l="1"/>
  <c r="F170" i="2" s="1"/>
  <c r="G170" i="2" l="1"/>
  <c r="F171" i="2" s="1"/>
  <c r="G171" i="2" l="1"/>
  <c r="F172" i="2" s="1"/>
  <c r="G172" i="2" l="1"/>
  <c r="F173" i="2" s="1"/>
  <c r="G173" i="2" l="1"/>
  <c r="F174" i="2" s="1"/>
  <c r="G174" i="2" l="1"/>
  <c r="F175" i="2" s="1"/>
  <c r="G175" i="2" l="1"/>
  <c r="F176" i="2" s="1"/>
  <c r="G176" i="2" l="1"/>
  <c r="F177" i="2" s="1"/>
  <c r="G177" i="2" l="1"/>
  <c r="F178" i="2" s="1"/>
  <c r="G178" i="2" l="1"/>
  <c r="F179" i="2" s="1"/>
  <c r="G179" i="2" l="1"/>
  <c r="F180" i="2" s="1"/>
  <c r="G180" i="2" l="1"/>
  <c r="F181" i="2" s="1"/>
  <c r="G181" i="2" l="1"/>
  <c r="F182" i="2" s="1"/>
  <c r="G182" i="2" l="1"/>
  <c r="F183" i="2" s="1"/>
  <c r="G183" i="2" l="1"/>
  <c r="F184" i="2" s="1"/>
  <c r="E14" i="1" s="1"/>
  <c r="G184" i="2" l="1"/>
  <c r="F185" i="2" s="1"/>
  <c r="G185" i="2" l="1"/>
  <c r="F186" i="2" s="1"/>
  <c r="G186" i="2" l="1"/>
  <c r="F187" i="2" s="1"/>
  <c r="G187" i="2" l="1"/>
  <c r="F188" i="2" s="1"/>
  <c r="G188" i="2" l="1"/>
  <c r="F189" i="2" s="1"/>
  <c r="G189" i="2" l="1"/>
  <c r="F190" i="2" s="1"/>
  <c r="G190" i="2" l="1"/>
  <c r="F191" i="2" s="1"/>
  <c r="G191" i="2" l="1"/>
  <c r="F192" i="2" s="1"/>
  <c r="G192" i="2" l="1"/>
  <c r="F193" i="2" s="1"/>
  <c r="G193" i="2" l="1"/>
  <c r="F194" i="2" s="1"/>
  <c r="G194" i="2" l="1"/>
  <c r="F195" i="2" s="1"/>
  <c r="G195" i="2" l="1"/>
  <c r="F196" i="2" s="1"/>
  <c r="G196" i="2" l="1"/>
  <c r="F197" i="2" s="1"/>
  <c r="G197" i="2" l="1"/>
  <c r="F198" i="2" s="1"/>
  <c r="G198" i="2" l="1"/>
  <c r="F199" i="2" s="1"/>
  <c r="G199" i="2" l="1"/>
  <c r="F200" i="2" s="1"/>
  <c r="G200" i="2" l="1"/>
  <c r="F201" i="2" s="1"/>
  <c r="G201" i="2" l="1"/>
  <c r="F202" i="2" s="1"/>
  <c r="G202" i="2" l="1"/>
  <c r="F203" i="2" s="1"/>
  <c r="G203" i="2" l="1"/>
  <c r="F204" i="2" s="1"/>
  <c r="G204" i="2" l="1"/>
  <c r="F205" i="2" s="1"/>
  <c r="G205" i="2" l="1"/>
  <c r="F206" i="2" s="1"/>
  <c r="G206" i="2" l="1"/>
  <c r="F207" i="2" s="1"/>
  <c r="G207" i="2" l="1"/>
  <c r="F208" i="2" s="1"/>
  <c r="G208" i="2" l="1"/>
  <c r="F209" i="2" s="1"/>
  <c r="G209" i="2" l="1"/>
  <c r="F210" i="2" s="1"/>
  <c r="G210" i="2" l="1"/>
  <c r="F211" i="2" s="1"/>
  <c r="G211" i="2" l="1"/>
  <c r="F212" i="2" s="1"/>
  <c r="G212" i="2" l="1"/>
  <c r="F213" i="2" s="1"/>
  <c r="G213" i="2" l="1"/>
  <c r="F214" i="2" s="1"/>
  <c r="G214" i="2" l="1"/>
  <c r="F215" i="2" s="1"/>
  <c r="G215" i="2" l="1"/>
  <c r="F216" i="2" s="1"/>
  <c r="G216" i="2" l="1"/>
  <c r="F217" i="2" s="1"/>
  <c r="G217" i="2" l="1"/>
  <c r="F218" i="2" s="1"/>
  <c r="G218" i="2" l="1"/>
  <c r="F219" i="2" s="1"/>
  <c r="G219" i="2" l="1"/>
  <c r="F220" i="2" s="1"/>
  <c r="G220" i="2" l="1"/>
  <c r="F221" i="2" s="1"/>
  <c r="G221" i="2" l="1"/>
  <c r="F222" i="2" s="1"/>
  <c r="G222" i="2" l="1"/>
  <c r="F223" i="2" s="1"/>
  <c r="G223" i="2" l="1"/>
  <c r="F224" i="2" s="1"/>
  <c r="G224" i="2" l="1"/>
  <c r="F225" i="2" s="1"/>
  <c r="G225" i="2" l="1"/>
  <c r="F226" i="2" s="1"/>
  <c r="G226" i="2" l="1"/>
  <c r="F227" i="2" s="1"/>
  <c r="G227" i="2" l="1"/>
  <c r="F228" i="2" s="1"/>
  <c r="G228" i="2" l="1"/>
  <c r="F229" i="2" s="1"/>
  <c r="G229" i="2" l="1"/>
  <c r="F230" i="2" s="1"/>
  <c r="G230" i="2" l="1"/>
  <c r="F231" i="2" s="1"/>
  <c r="G231" i="2" l="1"/>
  <c r="F232" i="2" s="1"/>
  <c r="G232" i="2" l="1"/>
  <c r="F233" i="2" s="1"/>
  <c r="G233" i="2" l="1"/>
  <c r="F234" i="2" s="1"/>
  <c r="G234" i="2" l="1"/>
  <c r="F235" i="2" s="1"/>
  <c r="G235" i="2" l="1"/>
  <c r="F236" i="2" s="1"/>
  <c r="G236" i="2" l="1"/>
  <c r="F237" i="2" s="1"/>
  <c r="G237" i="2" l="1"/>
  <c r="F238" i="2" s="1"/>
  <c r="G238" i="2" l="1"/>
  <c r="F239" i="2" s="1"/>
  <c r="G239" i="2" l="1"/>
  <c r="F240" i="2" s="1"/>
  <c r="G240" i="2" l="1"/>
  <c r="F241" i="2" s="1"/>
  <c r="G241" i="2" l="1"/>
  <c r="F242" i="2" s="1"/>
  <c r="G242" i="2" l="1"/>
  <c r="F243" i="2" s="1"/>
  <c r="G243" i="2" l="1"/>
  <c r="F244" i="2" s="1"/>
  <c r="E15" i="1" s="1"/>
  <c r="G244" i="2" l="1"/>
  <c r="F245" i="2" s="1"/>
  <c r="G245" i="2" l="1"/>
  <c r="F246" i="2" s="1"/>
  <c r="G246" i="2" l="1"/>
  <c r="F247" i="2" s="1"/>
  <c r="G247" i="2" l="1"/>
  <c r="F248" i="2" s="1"/>
  <c r="G248" i="2" l="1"/>
  <c r="F249" i="2" s="1"/>
  <c r="G249" i="2" l="1"/>
  <c r="F250" i="2" s="1"/>
  <c r="G250" i="2" l="1"/>
  <c r="F251" i="2" s="1"/>
  <c r="G251" i="2" l="1"/>
  <c r="F252" i="2" s="1"/>
  <c r="G252" i="2" l="1"/>
  <c r="F253" i="2" s="1"/>
  <c r="G253" i="2" l="1"/>
  <c r="F254" i="2" s="1"/>
  <c r="G254" i="2" l="1"/>
  <c r="F255" i="2" s="1"/>
  <c r="G255" i="2" l="1"/>
  <c r="F256" i="2" s="1"/>
  <c r="G256" i="2" l="1"/>
  <c r="F257" i="2" s="1"/>
  <c r="G257" i="2" l="1"/>
  <c r="F258" i="2" s="1"/>
  <c r="G258" i="2" l="1"/>
  <c r="F259" i="2" s="1"/>
  <c r="G259" i="2" l="1"/>
  <c r="F260" i="2" s="1"/>
  <c r="G260" i="2" l="1"/>
  <c r="F261" i="2" s="1"/>
  <c r="G261" i="2" l="1"/>
  <c r="F262" i="2" s="1"/>
  <c r="G262" i="2" l="1"/>
  <c r="F263" i="2" s="1"/>
  <c r="G263" i="2" l="1"/>
  <c r="F264" i="2" s="1"/>
  <c r="G264" i="2" l="1"/>
  <c r="F265" i="2" s="1"/>
  <c r="G265" i="2" l="1"/>
  <c r="F266" i="2" s="1"/>
  <c r="G266" i="2" l="1"/>
  <c r="F267" i="2" s="1"/>
  <c r="G267" i="2" l="1"/>
  <c r="F268" i="2" s="1"/>
  <c r="E45" i="1" s="1"/>
  <c r="G268" i="2" l="1"/>
  <c r="F269" i="2" s="1"/>
  <c r="G269" i="2" l="1"/>
  <c r="F270" i="2" s="1"/>
  <c r="G270" i="2" l="1"/>
  <c r="F271" i="2" s="1"/>
  <c r="G271" i="2" l="1"/>
  <c r="F272" i="2" s="1"/>
  <c r="G272" i="2" l="1"/>
  <c r="F273" i="2" s="1"/>
  <c r="G273" i="2" l="1"/>
  <c r="F274" i="2" s="1"/>
  <c r="G274" i="2" l="1"/>
  <c r="F275" i="2" s="1"/>
  <c r="G275" i="2" l="1"/>
  <c r="F276" i="2" s="1"/>
  <c r="G276" i="2" l="1"/>
  <c r="F277" i="2" s="1"/>
  <c r="G277" i="2" l="1"/>
  <c r="F278" i="2" s="1"/>
  <c r="G278" i="2" l="1"/>
  <c r="F279" i="2" s="1"/>
  <c r="G279" i="2" l="1"/>
  <c r="F280" i="2" s="1"/>
  <c r="E46" i="1" s="1"/>
  <c r="G280" i="2" l="1"/>
  <c r="F281" i="2" s="1"/>
  <c r="G281" i="2" l="1"/>
  <c r="F282" i="2" s="1"/>
  <c r="G282" i="2" l="1"/>
  <c r="F283" i="2" s="1"/>
  <c r="G283" i="2" l="1"/>
  <c r="F284" i="2" s="1"/>
  <c r="G284" i="2" l="1"/>
  <c r="F285" i="2" s="1"/>
  <c r="G285" i="2" l="1"/>
  <c r="F286" i="2" s="1"/>
  <c r="G286" i="2" l="1"/>
  <c r="F287" i="2" s="1"/>
  <c r="G287" i="2" l="1"/>
  <c r="F288" i="2" s="1"/>
  <c r="G288" i="2" l="1"/>
  <c r="F289" i="2" s="1"/>
  <c r="G289" i="2" l="1"/>
  <c r="F290" i="2" s="1"/>
  <c r="G290" i="2" l="1"/>
  <c r="F291" i="2" s="1"/>
  <c r="G291" i="2" l="1"/>
  <c r="F292" i="2" s="1"/>
  <c r="E47" i="1" s="1"/>
  <c r="G292" i="2" l="1"/>
  <c r="F293" i="2" s="1"/>
  <c r="G293" i="2" l="1"/>
  <c r="F294" i="2" s="1"/>
  <c r="G294" i="2" l="1"/>
  <c r="F295" i="2" s="1"/>
  <c r="G295" i="2" l="1"/>
  <c r="F296" i="2" s="1"/>
  <c r="G296" i="2" l="1"/>
  <c r="F297" i="2" s="1"/>
  <c r="G297" i="2" l="1"/>
  <c r="F298" i="2" s="1"/>
  <c r="G298" i="2" l="1"/>
  <c r="F299" i="2" s="1"/>
  <c r="G299" i="2" l="1"/>
  <c r="F300" i="2" s="1"/>
  <c r="G300" i="2" l="1"/>
  <c r="F301" i="2" s="1"/>
  <c r="G301" i="2" l="1"/>
  <c r="F302" i="2" s="1"/>
  <c r="G302" i="2" l="1"/>
  <c r="F303" i="2" s="1"/>
  <c r="G303" i="2" l="1"/>
  <c r="F304" i="2" s="1"/>
  <c r="E48" i="1" l="1"/>
  <c r="E16" i="1"/>
  <c r="G304" i="2"/>
  <c r="F305" i="2" s="1"/>
  <c r="G305" i="2" l="1"/>
  <c r="F306" i="2" s="1"/>
  <c r="G306" i="2" l="1"/>
  <c r="F307" i="2" s="1"/>
  <c r="G307" i="2" l="1"/>
  <c r="F308" i="2" s="1"/>
  <c r="G308" i="2" l="1"/>
  <c r="F309" i="2" s="1"/>
  <c r="G309" i="2" l="1"/>
  <c r="F310" i="2" s="1"/>
  <c r="G310" i="2" l="1"/>
  <c r="F311" i="2" s="1"/>
  <c r="G311" i="2" l="1"/>
  <c r="F312" i="2" s="1"/>
  <c r="G312" i="2" l="1"/>
  <c r="F313" i="2" s="1"/>
  <c r="G313" i="2" l="1"/>
  <c r="F314" i="2" s="1"/>
  <c r="G314" i="2" l="1"/>
  <c r="F315" i="2" s="1"/>
  <c r="G315" i="2" l="1"/>
  <c r="F316" i="2" s="1"/>
  <c r="E49" i="1" s="1"/>
  <c r="G316" i="2" l="1"/>
  <c r="F317" i="2" s="1"/>
  <c r="G317" i="2" l="1"/>
  <c r="F318" i="2" s="1"/>
  <c r="G318" i="2" l="1"/>
  <c r="F319" i="2" s="1"/>
  <c r="G319" i="2" l="1"/>
  <c r="F320" i="2" s="1"/>
  <c r="G320" i="2" l="1"/>
  <c r="F321" i="2" s="1"/>
  <c r="G321" i="2" l="1"/>
  <c r="F322" i="2" s="1"/>
  <c r="G322" i="2" l="1"/>
  <c r="F323" i="2" s="1"/>
  <c r="G323" i="2" l="1"/>
  <c r="F324" i="2" s="1"/>
  <c r="G324" i="2" l="1"/>
  <c r="F325" i="2" s="1"/>
  <c r="G325" i="2" l="1"/>
  <c r="F326" i="2" s="1"/>
  <c r="G326" i="2" l="1"/>
  <c r="F327" i="2" s="1"/>
  <c r="G327" i="2" l="1"/>
  <c r="F328" i="2" s="1"/>
  <c r="E50" i="1" s="1"/>
  <c r="G328" i="2" l="1"/>
  <c r="F329" i="2" s="1"/>
  <c r="G329" i="2" l="1"/>
  <c r="F330" i="2" s="1"/>
  <c r="G330" i="2" l="1"/>
  <c r="F331" i="2" s="1"/>
  <c r="G331" i="2" l="1"/>
  <c r="F332" i="2" s="1"/>
  <c r="G332" i="2" l="1"/>
  <c r="F333" i="2" s="1"/>
  <c r="G333" i="2" l="1"/>
  <c r="F334" i="2" s="1"/>
  <c r="G334" i="2" l="1"/>
  <c r="F335" i="2" s="1"/>
  <c r="G335" i="2" l="1"/>
  <c r="F336" i="2" s="1"/>
  <c r="G336" i="2" l="1"/>
  <c r="F337" i="2" s="1"/>
  <c r="G337" i="2" l="1"/>
  <c r="F338" i="2" s="1"/>
  <c r="G338" i="2" l="1"/>
  <c r="F339" i="2" s="1"/>
  <c r="G339" i="2" l="1"/>
  <c r="F340" i="2" s="1"/>
  <c r="E51" i="1" s="1"/>
  <c r="G340" i="2" l="1"/>
  <c r="F341" i="2" s="1"/>
  <c r="G341" i="2" l="1"/>
  <c r="F342" i="2" s="1"/>
  <c r="G342" i="2" l="1"/>
  <c r="F343" i="2" s="1"/>
  <c r="G343" i="2" l="1"/>
  <c r="F344" i="2" s="1"/>
  <c r="G344" i="2" l="1"/>
  <c r="F345" i="2" s="1"/>
  <c r="G345" i="2" l="1"/>
  <c r="F346" i="2" s="1"/>
  <c r="G346" i="2" l="1"/>
  <c r="F347" i="2" s="1"/>
  <c r="G347" i="2" l="1"/>
  <c r="F348" i="2" s="1"/>
  <c r="G348" i="2" l="1"/>
  <c r="F349" i="2" s="1"/>
  <c r="G349" i="2" l="1"/>
  <c r="F350" i="2" s="1"/>
  <c r="G350" i="2" l="1"/>
  <c r="F351" i="2" s="1"/>
  <c r="G351" i="2" l="1"/>
  <c r="F352" i="2" s="1"/>
  <c r="E52" i="1" s="1"/>
  <c r="G352" i="2" l="1"/>
  <c r="F353" i="2" s="1"/>
  <c r="G353" i="2" l="1"/>
  <c r="F354" i="2" s="1"/>
  <c r="G354" i="2" l="1"/>
  <c r="F355" i="2" s="1"/>
  <c r="G355" i="2" l="1"/>
  <c r="F356" i="2" s="1"/>
  <c r="G356" i="2" l="1"/>
  <c r="F357" i="2" s="1"/>
  <c r="G357" i="2" l="1"/>
  <c r="F358" i="2" s="1"/>
  <c r="G358" i="2" l="1"/>
  <c r="F359" i="2" s="1"/>
  <c r="G359" i="2" l="1"/>
  <c r="F360" i="2" s="1"/>
  <c r="G360" i="2" l="1"/>
  <c r="F361" i="2" s="1"/>
  <c r="G361" i="2" l="1"/>
  <c r="F362" i="2" s="1"/>
  <c r="G362" i="2" l="1"/>
  <c r="F363" i="2" s="1"/>
  <c r="G363" i="2" l="1"/>
  <c r="F364" i="2" s="1"/>
  <c r="E53" i="1" l="1"/>
  <c r="E17" i="1"/>
  <c r="G364" i="2"/>
  <c r="F365" i="2" s="1"/>
  <c r="G365" i="2" l="1"/>
  <c r="F366" i="2" s="1"/>
  <c r="G366" i="2" l="1"/>
  <c r="F367" i="2" s="1"/>
  <c r="G367" i="2" l="1"/>
  <c r="F368" i="2" s="1"/>
  <c r="G368" i="2" l="1"/>
  <c r="F369" i="2" s="1"/>
  <c r="G369" i="2" l="1"/>
  <c r="F370" i="2" s="1"/>
  <c r="G370" i="2" l="1"/>
  <c r="F371" i="2" s="1"/>
  <c r="G371" i="2" l="1"/>
  <c r="F372" i="2" s="1"/>
  <c r="G372" i="2" l="1"/>
  <c r="F373" i="2" s="1"/>
  <c r="G373" i="2" l="1"/>
  <c r="F374" i="2" s="1"/>
  <c r="G374" i="2" l="1"/>
  <c r="F375" i="2" s="1"/>
  <c r="G375" i="2" l="1"/>
  <c r="F376" i="2" s="1"/>
  <c r="E54" i="1" s="1"/>
  <c r="G376" i="2" l="1"/>
  <c r="F377" i="2" s="1"/>
  <c r="G377" i="2" l="1"/>
  <c r="F378" i="2" s="1"/>
  <c r="G378" i="2" l="1"/>
  <c r="F379" i="2" s="1"/>
  <c r="G379" i="2" l="1"/>
  <c r="F380" i="2" s="1"/>
  <c r="G380" i="2" l="1"/>
  <c r="F381" i="2" s="1"/>
  <c r="G381" i="2" l="1"/>
  <c r="F382" i="2" s="1"/>
  <c r="G382" i="2" l="1"/>
  <c r="F383" i="2" s="1"/>
  <c r="G383" i="2" l="1"/>
  <c r="F384" i="2" s="1"/>
  <c r="G384" i="2" l="1"/>
  <c r="F385" i="2" s="1"/>
  <c r="G385" i="2" l="1"/>
  <c r="F386" i="2" s="1"/>
  <c r="G386" i="2" l="1"/>
  <c r="F387" i="2" s="1"/>
  <c r="G387" i="2" l="1"/>
  <c r="F388" i="2" s="1"/>
  <c r="E55" i="1" s="1"/>
  <c r="G388" i="2" l="1"/>
  <c r="F389" i="2" s="1"/>
  <c r="G389" i="2" l="1"/>
  <c r="F390" i="2" s="1"/>
  <c r="G390" i="2" l="1"/>
  <c r="F391" i="2" s="1"/>
  <c r="G391" i="2" l="1"/>
  <c r="F392" i="2" s="1"/>
  <c r="G392" i="2" l="1"/>
  <c r="F393" i="2" s="1"/>
  <c r="G393" i="2" l="1"/>
  <c r="F394" i="2" s="1"/>
  <c r="G394" i="2" l="1"/>
  <c r="F395" i="2" s="1"/>
  <c r="G395" i="2" l="1"/>
  <c r="F396" i="2" s="1"/>
  <c r="G396" i="2" l="1"/>
  <c r="F397" i="2" s="1"/>
  <c r="G397" i="2" l="1"/>
  <c r="F398" i="2" s="1"/>
  <c r="G398" i="2" l="1"/>
  <c r="F399" i="2" s="1"/>
  <c r="G399" i="2" l="1"/>
  <c r="F400" i="2" s="1"/>
  <c r="E56" i="1" s="1"/>
  <c r="G400" i="2" l="1"/>
  <c r="F401" i="2" s="1"/>
  <c r="G401" i="2" l="1"/>
  <c r="F402" i="2" s="1"/>
  <c r="G402" i="2" l="1"/>
  <c r="F403" i="2" s="1"/>
  <c r="G403" i="2" l="1"/>
  <c r="F404" i="2" s="1"/>
  <c r="G404" i="2" l="1"/>
  <c r="F405" i="2" s="1"/>
  <c r="G405" i="2" l="1"/>
  <c r="F406" i="2" s="1"/>
  <c r="G406" i="2" l="1"/>
  <c r="F407" i="2" s="1"/>
  <c r="G407" i="2" l="1"/>
  <c r="F408" i="2" s="1"/>
  <c r="G408" i="2" l="1"/>
  <c r="F409" i="2" s="1"/>
  <c r="G409" i="2" l="1"/>
  <c r="F410" i="2" s="1"/>
  <c r="G410" i="2" l="1"/>
  <c r="F411" i="2" s="1"/>
  <c r="G411" i="2" l="1"/>
  <c r="F412" i="2" s="1"/>
  <c r="E57" i="1" s="1"/>
  <c r="G412" i="2" l="1"/>
  <c r="F413" i="2" s="1"/>
  <c r="G413" i="2" l="1"/>
  <c r="F414" i="2" s="1"/>
  <c r="G414" i="2" l="1"/>
  <c r="F415" i="2" s="1"/>
  <c r="G415" i="2" l="1"/>
  <c r="F416" i="2" s="1"/>
  <c r="G416" i="2" l="1"/>
  <c r="F417" i="2" s="1"/>
  <c r="G417" i="2" l="1"/>
  <c r="F418" i="2" s="1"/>
  <c r="G418" i="2" l="1"/>
  <c r="F419" i="2" s="1"/>
  <c r="G419" i="2" l="1"/>
  <c r="F420" i="2" s="1"/>
  <c r="G420" i="2" l="1"/>
  <c r="F421" i="2" s="1"/>
  <c r="G421" i="2" l="1"/>
  <c r="F422" i="2" s="1"/>
  <c r="G422" i="2" l="1"/>
  <c r="F423" i="2" s="1"/>
  <c r="G423" i="2" l="1"/>
  <c r="F424" i="2" s="1"/>
  <c r="E58" i="1" l="1"/>
  <c r="E18" i="1"/>
  <c r="G424" i="2"/>
  <c r="F425" i="2" s="1"/>
  <c r="G425" i="2" l="1"/>
  <c r="F426" i="2" s="1"/>
  <c r="G426" i="2" l="1"/>
  <c r="F427" i="2" s="1"/>
  <c r="G427" i="2" l="1"/>
  <c r="F428" i="2" s="1"/>
  <c r="G428" i="2" l="1"/>
  <c r="F429" i="2" s="1"/>
  <c r="G429" i="2" l="1"/>
  <c r="F430" i="2" s="1"/>
  <c r="G430" i="2" l="1"/>
  <c r="F431" i="2" s="1"/>
  <c r="G431" i="2" l="1"/>
  <c r="F432" i="2" s="1"/>
  <c r="G432" i="2" l="1"/>
  <c r="F433" i="2" s="1"/>
  <c r="G433" i="2" l="1"/>
  <c r="F434" i="2" s="1"/>
  <c r="G434" i="2" l="1"/>
  <c r="F435" i="2" s="1"/>
  <c r="G435" i="2" l="1"/>
  <c r="F436" i="2" s="1"/>
  <c r="E59" i="1" s="1"/>
  <c r="G436" i="2" l="1"/>
  <c r="F437" i="2" s="1"/>
  <c r="G437" i="2" l="1"/>
  <c r="F438" i="2" s="1"/>
  <c r="G438" i="2" l="1"/>
  <c r="F439" i="2" s="1"/>
  <c r="G439" i="2" l="1"/>
  <c r="F440" i="2" s="1"/>
  <c r="G440" i="2" l="1"/>
  <c r="F441" i="2" s="1"/>
  <c r="G441" i="2" l="1"/>
  <c r="F442" i="2" s="1"/>
  <c r="G442" i="2" l="1"/>
  <c r="F443" i="2" s="1"/>
  <c r="G443" i="2" l="1"/>
  <c r="F444" i="2" s="1"/>
  <c r="G444" i="2" l="1"/>
  <c r="F445" i="2" s="1"/>
  <c r="G445" i="2" l="1"/>
  <c r="F446" i="2" s="1"/>
  <c r="G446" i="2" l="1"/>
  <c r="F447" i="2" s="1"/>
  <c r="G447" i="2" l="1"/>
  <c r="F448" i="2" s="1"/>
  <c r="E60" i="1" s="1"/>
  <c r="G448" i="2" l="1"/>
  <c r="F449" i="2" s="1"/>
  <c r="G449" i="2" l="1"/>
  <c r="F450" i="2" s="1"/>
  <c r="G450" i="2" l="1"/>
  <c r="F451" i="2" s="1"/>
  <c r="G451" i="2" l="1"/>
  <c r="F452" i="2" s="1"/>
  <c r="G452" i="2" l="1"/>
  <c r="F453" i="2" s="1"/>
  <c r="G453" i="2" l="1"/>
  <c r="F454" i="2" s="1"/>
  <c r="G454" i="2" l="1"/>
  <c r="F455" i="2" s="1"/>
  <c r="G455" i="2" l="1"/>
  <c r="F456" i="2" s="1"/>
  <c r="G456" i="2" l="1"/>
  <c r="F457" i="2" s="1"/>
  <c r="G457" i="2" l="1"/>
  <c r="F458" i="2" s="1"/>
  <c r="G458" i="2" l="1"/>
  <c r="F459" i="2" s="1"/>
  <c r="G459" i="2" l="1"/>
  <c r="F460" i="2" s="1"/>
  <c r="E61" i="1" s="1"/>
  <c r="G460" i="2" l="1"/>
  <c r="F461" i="2" s="1"/>
  <c r="G461" i="2" l="1"/>
  <c r="F462" i="2" s="1"/>
  <c r="G462" i="2" l="1"/>
  <c r="F463" i="2" s="1"/>
  <c r="G463" i="2" l="1"/>
  <c r="F464" i="2" s="1"/>
  <c r="G464" i="2" l="1"/>
  <c r="F465" i="2" s="1"/>
  <c r="G465" i="2" l="1"/>
  <c r="F466" i="2" s="1"/>
  <c r="G466" i="2" l="1"/>
  <c r="F467" i="2" s="1"/>
  <c r="G467" i="2" l="1"/>
  <c r="F468" i="2" s="1"/>
  <c r="G468" i="2" l="1"/>
  <c r="F469" i="2" s="1"/>
  <c r="G469" i="2" l="1"/>
  <c r="F470" i="2" s="1"/>
  <c r="G470" i="2" l="1"/>
  <c r="F471" i="2" s="1"/>
  <c r="G471" i="2" l="1"/>
  <c r="F472" i="2" s="1"/>
  <c r="E62" i="1" s="1"/>
  <c r="G472" i="2" l="1"/>
  <c r="F473" i="2" s="1"/>
  <c r="G473" i="2" l="1"/>
  <c r="F474" i="2" s="1"/>
  <c r="G474" i="2" l="1"/>
  <c r="F475" i="2" s="1"/>
  <c r="G475" i="2" l="1"/>
  <c r="F476" i="2" s="1"/>
  <c r="G476" i="2" l="1"/>
  <c r="F477" i="2" s="1"/>
  <c r="G477" i="2" l="1"/>
  <c r="F478" i="2" s="1"/>
  <c r="G478" i="2" l="1"/>
  <c r="F479" i="2" s="1"/>
  <c r="G479" i="2" l="1"/>
  <c r="F480" i="2" s="1"/>
  <c r="G480" i="2" l="1"/>
  <c r="F481" i="2" s="1"/>
  <c r="G481" i="2" l="1"/>
  <c r="F482" i="2" s="1"/>
  <c r="G482" i="2" l="1"/>
  <c r="F483" i="2" s="1"/>
  <c r="G483" i="2" l="1"/>
  <c r="F484" i="2" s="1"/>
  <c r="E63" i="1" l="1"/>
  <c r="E19" i="1"/>
  <c r="G484" i="2"/>
  <c r="F485" i="2" s="1"/>
  <c r="G485" i="2" l="1"/>
  <c r="F486" i="2" s="1"/>
  <c r="G486" i="2" l="1"/>
  <c r="F487" i="2" s="1"/>
  <c r="G487" i="2" l="1"/>
  <c r="F488" i="2" s="1"/>
  <c r="G488" i="2" l="1"/>
  <c r="F489" i="2" s="1"/>
  <c r="G489" i="2" l="1"/>
  <c r="F490" i="2" s="1"/>
  <c r="G490" i="2" l="1"/>
  <c r="F491" i="2" s="1"/>
  <c r="G491" i="2" l="1"/>
  <c r="F492" i="2" s="1"/>
  <c r="G492" i="2" l="1"/>
  <c r="F493" i="2" s="1"/>
  <c r="G493" i="2" l="1"/>
  <c r="F494" i="2" s="1"/>
  <c r="G494" i="2" l="1"/>
  <c r="F495" i="2" s="1"/>
  <c r="G495" i="2" l="1"/>
  <c r="F496" i="2" s="1"/>
  <c r="E64" i="1" s="1"/>
  <c r="G496" i="2" l="1"/>
  <c r="F497" i="2" s="1"/>
  <c r="G497" i="2" l="1"/>
  <c r="F498" i="2" s="1"/>
  <c r="G498" i="2" l="1"/>
  <c r="F499" i="2" s="1"/>
  <c r="G499" i="2" l="1"/>
  <c r="F500" i="2" s="1"/>
  <c r="G500" i="2" l="1"/>
  <c r="F501" i="2" s="1"/>
  <c r="G501" i="2" l="1"/>
  <c r="F502" i="2" s="1"/>
  <c r="G502" i="2" l="1"/>
  <c r="F503" i="2" s="1"/>
  <c r="G503" i="2" l="1"/>
  <c r="F504" i="2" s="1"/>
  <c r="G504" i="2" l="1"/>
  <c r="F505" i="2" s="1"/>
  <c r="G505" i="2" l="1"/>
  <c r="F506" i="2" s="1"/>
  <c r="G506" i="2" l="1"/>
  <c r="F507" i="2" s="1"/>
  <c r="G507" i="2" l="1"/>
  <c r="F508" i="2" s="1"/>
  <c r="E65" i="1" s="1"/>
  <c r="G508" i="2" l="1"/>
  <c r="F509" i="2" s="1"/>
  <c r="G509" i="2" l="1"/>
  <c r="F510" i="2" s="1"/>
  <c r="G510" i="2" l="1"/>
  <c r="F511" i="2" s="1"/>
  <c r="G511" i="2" l="1"/>
  <c r="F512" i="2" s="1"/>
  <c r="G512" i="2" l="1"/>
  <c r="F513" i="2" s="1"/>
  <c r="G513" i="2" l="1"/>
  <c r="F514" i="2" s="1"/>
  <c r="G514" i="2" l="1"/>
  <c r="F515" i="2" s="1"/>
  <c r="G515" i="2" l="1"/>
  <c r="F516" i="2" s="1"/>
  <c r="G516" i="2" l="1"/>
  <c r="F517" i="2" s="1"/>
  <c r="G517" i="2" l="1"/>
  <c r="F518" i="2" s="1"/>
  <c r="G518" i="2" l="1"/>
  <c r="F519" i="2" s="1"/>
  <c r="G519" i="2" l="1"/>
  <c r="F520" i="2" s="1"/>
  <c r="E66" i="1" s="1"/>
  <c r="G520" i="2" l="1"/>
  <c r="F521" i="2" s="1"/>
  <c r="G521" i="2" l="1"/>
  <c r="F522" i="2" s="1"/>
  <c r="G522" i="2" l="1"/>
  <c r="F523" i="2" s="1"/>
  <c r="G523" i="2" l="1"/>
  <c r="F524" i="2" s="1"/>
  <c r="G524" i="2" l="1"/>
  <c r="F525" i="2" s="1"/>
  <c r="G525" i="2" l="1"/>
  <c r="F526" i="2" s="1"/>
  <c r="G526" i="2" l="1"/>
  <c r="F527" i="2" s="1"/>
  <c r="G527" i="2" l="1"/>
  <c r="F528" i="2" s="1"/>
  <c r="G528" i="2" l="1"/>
  <c r="F529" i="2" s="1"/>
  <c r="G529" i="2" l="1"/>
  <c r="F530" i="2" s="1"/>
  <c r="G530" i="2" l="1"/>
  <c r="F531" i="2" s="1"/>
  <c r="G531" i="2" l="1"/>
  <c r="F532" i="2" s="1"/>
  <c r="E67" i="1" s="1"/>
  <c r="G532" i="2" l="1"/>
  <c r="F533" i="2" s="1"/>
  <c r="G533" i="2" l="1"/>
  <c r="F534" i="2" s="1"/>
  <c r="G534" i="2" l="1"/>
  <c r="F535" i="2" s="1"/>
  <c r="G535" i="2" l="1"/>
  <c r="F536" i="2" s="1"/>
  <c r="G536" i="2" l="1"/>
  <c r="F537" i="2" s="1"/>
  <c r="G537" i="2" l="1"/>
  <c r="F538" i="2" s="1"/>
  <c r="G538" i="2" l="1"/>
  <c r="F539" i="2" s="1"/>
  <c r="G539" i="2" l="1"/>
  <c r="F540" i="2" s="1"/>
  <c r="G540" i="2" l="1"/>
  <c r="F541" i="2" s="1"/>
  <c r="G541" i="2" l="1"/>
  <c r="F542" i="2" s="1"/>
  <c r="G542" i="2" l="1"/>
  <c r="F543" i="2" s="1"/>
  <c r="G543" i="2" l="1"/>
  <c r="F544" i="2" s="1"/>
  <c r="E68" i="1" l="1"/>
  <c r="E20" i="1"/>
  <c r="G544" i="2"/>
  <c r="F545" i="2" s="1"/>
  <c r="G545" i="2" l="1"/>
  <c r="F546" i="2" s="1"/>
  <c r="G546" i="2" l="1"/>
  <c r="F547" i="2" s="1"/>
  <c r="G547" i="2" l="1"/>
  <c r="F548" i="2" s="1"/>
  <c r="G548" i="2" l="1"/>
  <c r="F549" i="2" s="1"/>
  <c r="G549" i="2" l="1"/>
  <c r="F550" i="2" s="1"/>
  <c r="G550" i="2" l="1"/>
  <c r="F551" i="2" s="1"/>
  <c r="G551" i="2" l="1"/>
  <c r="F552" i="2" s="1"/>
  <c r="G552" i="2" l="1"/>
  <c r="F553" i="2" s="1"/>
  <c r="G553" i="2" l="1"/>
  <c r="F554" i="2" s="1"/>
  <c r="G554" i="2" l="1"/>
  <c r="F555" i="2" s="1"/>
  <c r="G555" i="2" l="1"/>
  <c r="F556" i="2" s="1"/>
  <c r="E69" i="1" s="1"/>
  <c r="G556" i="2" l="1"/>
  <c r="F557" i="2" s="1"/>
  <c r="G557" i="2" l="1"/>
  <c r="F558" i="2" s="1"/>
  <c r="G558" i="2" l="1"/>
  <c r="F559" i="2" s="1"/>
  <c r="G559" i="2" l="1"/>
  <c r="F560" i="2" s="1"/>
  <c r="G560" i="2" l="1"/>
  <c r="F561" i="2" s="1"/>
  <c r="G561" i="2" l="1"/>
  <c r="F562" i="2" s="1"/>
  <c r="G562" i="2" l="1"/>
  <c r="F563" i="2" s="1"/>
  <c r="G563" i="2" l="1"/>
  <c r="F564" i="2" s="1"/>
  <c r="G564" i="2" l="1"/>
  <c r="F565" i="2" s="1"/>
  <c r="G565" i="2" l="1"/>
  <c r="F566" i="2" s="1"/>
  <c r="G566" i="2" l="1"/>
  <c r="F567" i="2" s="1"/>
  <c r="G567" i="2" l="1"/>
  <c r="F568" i="2" s="1"/>
  <c r="E70" i="1" s="1"/>
  <c r="G568" i="2" l="1"/>
  <c r="F569" i="2" s="1"/>
  <c r="G569" i="2" l="1"/>
  <c r="F570" i="2" s="1"/>
  <c r="G570" i="2" l="1"/>
  <c r="F571" i="2" s="1"/>
  <c r="G571" i="2" l="1"/>
  <c r="F572" i="2" s="1"/>
  <c r="G572" i="2" l="1"/>
  <c r="F573" i="2" s="1"/>
  <c r="G573" i="2" l="1"/>
  <c r="F574" i="2" s="1"/>
  <c r="G574" i="2" l="1"/>
  <c r="F575" i="2" s="1"/>
  <c r="G575" i="2" l="1"/>
  <c r="F576" i="2" s="1"/>
  <c r="G576" i="2" l="1"/>
  <c r="F577" i="2" s="1"/>
  <c r="G577" i="2" l="1"/>
  <c r="F578" i="2" s="1"/>
  <c r="G578" i="2" l="1"/>
  <c r="F579" i="2" s="1"/>
  <c r="G579" i="2" l="1"/>
  <c r="F580" i="2" s="1"/>
  <c r="E71" i="1" s="1"/>
  <c r="G580" i="2" l="1"/>
  <c r="F581" i="2" s="1"/>
  <c r="G581" i="2" l="1"/>
  <c r="F582" i="2" s="1"/>
  <c r="G582" i="2" l="1"/>
  <c r="F583" i="2" s="1"/>
  <c r="G583" i="2" l="1"/>
  <c r="F584" i="2" s="1"/>
  <c r="G584" i="2" l="1"/>
  <c r="F585" i="2" s="1"/>
  <c r="G585" i="2" l="1"/>
  <c r="F586" i="2" s="1"/>
  <c r="G586" i="2" l="1"/>
  <c r="F587" i="2" s="1"/>
  <c r="G587" i="2" l="1"/>
  <c r="F588" i="2" s="1"/>
  <c r="G588" i="2" l="1"/>
  <c r="F589" i="2" s="1"/>
  <c r="G589" i="2" l="1"/>
  <c r="F590" i="2" s="1"/>
  <c r="G590" i="2" l="1"/>
  <c r="F591" i="2" s="1"/>
  <c r="G591" i="2" l="1"/>
  <c r="F592" i="2" s="1"/>
  <c r="E72" i="1" s="1"/>
  <c r="G592" i="2" l="1"/>
  <c r="F593" i="2" s="1"/>
  <c r="G593" i="2" l="1"/>
  <c r="F594" i="2" s="1"/>
  <c r="G594" i="2" l="1"/>
  <c r="F595" i="2" s="1"/>
  <c r="G595" i="2" l="1"/>
  <c r="F596" i="2" s="1"/>
  <c r="G596" i="2" l="1"/>
  <c r="F597" i="2" s="1"/>
  <c r="G597" i="2" l="1"/>
  <c r="F598" i="2" s="1"/>
  <c r="G598" i="2" l="1"/>
  <c r="F599" i="2" s="1"/>
  <c r="G599" i="2" l="1"/>
  <c r="F600" i="2" s="1"/>
  <c r="G600" i="2" l="1"/>
  <c r="F601" i="2" s="1"/>
  <c r="G601" i="2" l="1"/>
  <c r="F602" i="2" s="1"/>
  <c r="G602" i="2" l="1"/>
  <c r="F603" i="2" s="1"/>
  <c r="G603" i="2" l="1"/>
  <c r="F604" i="2" s="1"/>
  <c r="E73" i="1" l="1"/>
  <c r="E21" i="1"/>
  <c r="G604" i="2"/>
  <c r="F605" i="2" s="1"/>
  <c r="G605" i="2" l="1"/>
  <c r="F606" i="2" s="1"/>
  <c r="G606" i="2" l="1"/>
  <c r="F607" i="2" s="1"/>
  <c r="G607" i="2" l="1"/>
  <c r="F608" i="2" s="1"/>
  <c r="G608" i="2" l="1"/>
  <c r="F609" i="2" s="1"/>
  <c r="G609" i="2" l="1"/>
  <c r="F610" i="2" s="1"/>
  <c r="G610" i="2" l="1"/>
  <c r="F611" i="2" s="1"/>
  <c r="G611" i="2" l="1"/>
  <c r="F612" i="2" s="1"/>
  <c r="G612" i="2" l="1"/>
  <c r="F613" i="2" s="1"/>
  <c r="G613" i="2" l="1"/>
  <c r="F614" i="2" s="1"/>
  <c r="G614" i="2" l="1"/>
  <c r="F615" i="2" s="1"/>
  <c r="G615" i="2" l="1"/>
  <c r="F616" i="2" s="1"/>
  <c r="E74" i="1" s="1"/>
  <c r="G616" i="2" l="1"/>
  <c r="F617" i="2" s="1"/>
  <c r="G617" i="2" l="1"/>
  <c r="F618" i="2" s="1"/>
  <c r="G618" i="2" l="1"/>
  <c r="F619" i="2" s="1"/>
  <c r="G619" i="2" l="1"/>
  <c r="F620" i="2" s="1"/>
  <c r="G620" i="2" l="1"/>
  <c r="F621" i="2" s="1"/>
  <c r="G621" i="2" l="1"/>
  <c r="F622" i="2" s="1"/>
  <c r="G622" i="2" l="1"/>
  <c r="F623" i="2" s="1"/>
  <c r="G623" i="2" l="1"/>
  <c r="F624" i="2" s="1"/>
  <c r="G624" i="2" l="1"/>
  <c r="F625" i="2" s="1"/>
  <c r="G625" i="2" l="1"/>
  <c r="F626" i="2" s="1"/>
  <c r="G626" i="2" l="1"/>
  <c r="F627" i="2" s="1"/>
  <c r="G627" i="2" l="1"/>
  <c r="F628" i="2" s="1"/>
  <c r="E75" i="1" s="1"/>
  <c r="G628" i="2" l="1"/>
  <c r="F629" i="2" s="1"/>
  <c r="G629" i="2" l="1"/>
  <c r="F630" i="2" s="1"/>
  <c r="G630" i="2" l="1"/>
  <c r="F631" i="2" s="1"/>
  <c r="G631" i="2" l="1"/>
  <c r="F632" i="2" s="1"/>
  <c r="G632" i="2" l="1"/>
  <c r="F633" i="2" s="1"/>
  <c r="G633" i="2" l="1"/>
  <c r="F634" i="2" s="1"/>
  <c r="G634" i="2" l="1"/>
  <c r="F635" i="2" s="1"/>
  <c r="G635" i="2" l="1"/>
  <c r="F636" i="2" s="1"/>
  <c r="G636" i="2" l="1"/>
  <c r="F637" i="2" s="1"/>
  <c r="G637" i="2" l="1"/>
  <c r="F638" i="2" s="1"/>
  <c r="G638" i="2" l="1"/>
  <c r="F639" i="2" s="1"/>
  <c r="G639" i="2" l="1"/>
  <c r="F640" i="2" s="1"/>
  <c r="E76" i="1" s="1"/>
  <c r="G640" i="2" l="1"/>
  <c r="F641" i="2" s="1"/>
  <c r="G641" i="2" l="1"/>
  <c r="F642" i="2" s="1"/>
  <c r="G642" i="2" l="1"/>
  <c r="F643" i="2" s="1"/>
  <c r="G643" i="2" l="1"/>
  <c r="F644" i="2" s="1"/>
  <c r="G644" i="2" l="1"/>
  <c r="F645" i="2" s="1"/>
  <c r="G645" i="2" l="1"/>
  <c r="F646" i="2" s="1"/>
  <c r="G646" i="2" l="1"/>
  <c r="F647" i="2" s="1"/>
  <c r="G647" i="2" l="1"/>
  <c r="F648" i="2" s="1"/>
  <c r="G648" i="2" l="1"/>
  <c r="F649" i="2" s="1"/>
  <c r="G649" i="2" l="1"/>
  <c r="F650" i="2" s="1"/>
  <c r="G650" i="2" l="1"/>
  <c r="F651" i="2" s="1"/>
  <c r="G651" i="2" l="1"/>
  <c r="F652" i="2" s="1"/>
  <c r="E77" i="1" s="1"/>
  <c r="G652" i="2" l="1"/>
  <c r="F653" i="2" s="1"/>
  <c r="G653" i="2" l="1"/>
  <c r="F654" i="2" s="1"/>
  <c r="G654" i="2" l="1"/>
  <c r="F655" i="2" s="1"/>
  <c r="G655" i="2" l="1"/>
  <c r="F656" i="2" s="1"/>
  <c r="G656" i="2" l="1"/>
  <c r="F657" i="2" s="1"/>
  <c r="G657" i="2" l="1"/>
  <c r="F658" i="2" s="1"/>
  <c r="G658" i="2" l="1"/>
  <c r="F659" i="2" s="1"/>
  <c r="G659" i="2" l="1"/>
  <c r="F660" i="2" s="1"/>
  <c r="G660" i="2" l="1"/>
  <c r="F661" i="2" s="1"/>
  <c r="G661" i="2" l="1"/>
  <c r="F662" i="2" s="1"/>
  <c r="G662" i="2" l="1"/>
  <c r="F663" i="2" s="1"/>
  <c r="G663" i="2" l="1"/>
  <c r="F664" i="2" s="1"/>
  <c r="E78" i="1" s="1"/>
  <c r="G664" i="2" l="1"/>
  <c r="F665" i="2" s="1"/>
  <c r="G665" i="2" l="1"/>
  <c r="F666" i="2" s="1"/>
  <c r="G666" i="2" l="1"/>
  <c r="F667" i="2" s="1"/>
  <c r="G667" i="2" l="1"/>
  <c r="F668" i="2" s="1"/>
  <c r="G668" i="2" l="1"/>
  <c r="F669" i="2" s="1"/>
  <c r="G669" i="2" l="1"/>
  <c r="F670" i="2" s="1"/>
  <c r="G670" i="2" l="1"/>
  <c r="F671" i="2" s="1"/>
  <c r="G671" i="2" l="1"/>
  <c r="F672" i="2" s="1"/>
  <c r="G672" i="2" l="1"/>
  <c r="F673" i="2" s="1"/>
  <c r="G673" i="2" l="1"/>
  <c r="F674" i="2" s="1"/>
  <c r="G674" i="2" l="1"/>
  <c r="F675" i="2" s="1"/>
  <c r="G675" i="2" l="1"/>
  <c r="F676" i="2" s="1"/>
  <c r="E79" i="1" s="1"/>
  <c r="G676" i="2" l="1"/>
  <c r="F677" i="2" s="1"/>
  <c r="G677" i="2" l="1"/>
  <c r="F678" i="2" s="1"/>
  <c r="G678" i="2" l="1"/>
  <c r="F679" i="2" s="1"/>
  <c r="G679" i="2" l="1"/>
  <c r="F680" i="2" s="1"/>
  <c r="G680" i="2" l="1"/>
  <c r="F681" i="2" s="1"/>
  <c r="G681" i="2" l="1"/>
  <c r="F682" i="2" s="1"/>
  <c r="G682" i="2" l="1"/>
  <c r="F683" i="2" s="1"/>
  <c r="G683" i="2" l="1"/>
  <c r="F684" i="2" s="1"/>
  <c r="G684" i="2" l="1"/>
  <c r="F685" i="2" s="1"/>
  <c r="G685" i="2" l="1"/>
  <c r="F686" i="2" s="1"/>
  <c r="G686" i="2" l="1"/>
  <c r="F687" i="2" s="1"/>
  <c r="G687" i="2" l="1"/>
  <c r="F688" i="2" s="1"/>
  <c r="E80" i="1" s="1"/>
  <c r="G688" i="2" l="1"/>
  <c r="F689" i="2" s="1"/>
  <c r="G689" i="2" l="1"/>
  <c r="F690" i="2" s="1"/>
  <c r="G690" i="2" l="1"/>
  <c r="F691" i="2" s="1"/>
  <c r="G691" i="2" l="1"/>
  <c r="F692" i="2" s="1"/>
  <c r="G692" i="2" l="1"/>
  <c r="F693" i="2" s="1"/>
  <c r="G693" i="2" l="1"/>
  <c r="F694" i="2" s="1"/>
  <c r="G694" i="2" l="1"/>
  <c r="F695" i="2" s="1"/>
  <c r="G695" i="2" l="1"/>
  <c r="F696" i="2" s="1"/>
  <c r="G696" i="2" l="1"/>
  <c r="F697" i="2" s="1"/>
  <c r="G697" i="2" l="1"/>
  <c r="F698" i="2" s="1"/>
  <c r="G698" i="2" l="1"/>
  <c r="F699" i="2" s="1"/>
  <c r="G699" i="2" l="1"/>
  <c r="F700" i="2" s="1"/>
  <c r="E81" i="1" s="1"/>
  <c r="G700" i="2" l="1"/>
  <c r="F701" i="2" s="1"/>
  <c r="G701" i="2" l="1"/>
  <c r="F702" i="2" s="1"/>
  <c r="G702" i="2" l="1"/>
  <c r="F703" i="2" s="1"/>
  <c r="G703" i="2" l="1"/>
  <c r="F704" i="2" s="1"/>
  <c r="G704" i="2" l="1"/>
  <c r="F705" i="2" s="1"/>
  <c r="G705" i="2" l="1"/>
  <c r="F706" i="2" s="1"/>
  <c r="G706" i="2" l="1"/>
  <c r="F707" i="2" s="1"/>
  <c r="G707" i="2" l="1"/>
  <c r="F708" i="2" s="1"/>
  <c r="G708" i="2" l="1"/>
  <c r="F709" i="2" s="1"/>
  <c r="G709" i="2" l="1"/>
  <c r="F710" i="2" s="1"/>
  <c r="G710" i="2" l="1"/>
  <c r="F711" i="2" s="1"/>
  <c r="G711" i="2" l="1"/>
  <c r="F712" i="2" s="1"/>
  <c r="E82" i="1" s="1"/>
  <c r="G712" i="2" l="1"/>
  <c r="F713" i="2" s="1"/>
  <c r="G713" i="2" l="1"/>
  <c r="F714" i="2" s="1"/>
  <c r="G714" i="2" l="1"/>
  <c r="F715" i="2" s="1"/>
  <c r="G715" i="2" l="1"/>
  <c r="F716" i="2" s="1"/>
  <c r="G716" i="2" l="1"/>
  <c r="F717" i="2" s="1"/>
  <c r="G717" i="2" l="1"/>
  <c r="F718" i="2" s="1"/>
  <c r="G718" i="2" l="1"/>
  <c r="F719" i="2" s="1"/>
  <c r="G719" i="2" l="1"/>
  <c r="F720" i="2" s="1"/>
  <c r="G720" i="2" l="1"/>
  <c r="F721" i="2" s="1"/>
  <c r="G721" i="2" l="1"/>
  <c r="F722" i="2" s="1"/>
  <c r="G722" i="2" l="1"/>
  <c r="F723" i="2" s="1"/>
  <c r="G723" i="2" l="1"/>
  <c r="F724" i="2" s="1"/>
  <c r="E83" i="1" s="1"/>
  <c r="G724" i="2" l="1"/>
  <c r="F725" i="2" s="1"/>
  <c r="G725" i="2" l="1"/>
  <c r="F726" i="2" s="1"/>
  <c r="G726" i="2" l="1"/>
  <c r="F727" i="2" s="1"/>
  <c r="G727" i="2" l="1"/>
  <c r="F728" i="2" s="1"/>
  <c r="G728" i="2" l="1"/>
  <c r="F729" i="2" s="1"/>
  <c r="G729" i="2" l="1"/>
  <c r="F730" i="2" s="1"/>
  <c r="G730" i="2" l="1"/>
  <c r="F731" i="2" s="1"/>
  <c r="G731" i="2" l="1"/>
  <c r="F732" i="2" s="1"/>
  <c r="G732" i="2" l="1"/>
  <c r="F733" i="2" s="1"/>
  <c r="G733" i="2" l="1"/>
  <c r="F734" i="2" s="1"/>
  <c r="G734" i="2" l="1"/>
  <c r="F735" i="2" s="1"/>
  <c r="G735" i="2" l="1"/>
  <c r="F736" i="2" s="1"/>
  <c r="G736" i="2" l="1"/>
  <c r="F737" i="2" s="1"/>
  <c r="G737" i="2" l="1"/>
  <c r="F738" i="2" s="1"/>
  <c r="G738" i="2" l="1"/>
  <c r="F739" i="2" s="1"/>
  <c r="G739" i="2" l="1"/>
  <c r="F740" i="2" s="1"/>
  <c r="G740" i="2" l="1"/>
  <c r="F741" i="2" s="1"/>
  <c r="G741" i="2" l="1"/>
  <c r="F742" i="2" s="1"/>
  <c r="G742" i="2" l="1"/>
  <c r="F743" i="2" s="1"/>
  <c r="G743" i="2" l="1"/>
  <c r="F744" i="2" s="1"/>
  <c r="G744" i="2" l="1"/>
  <c r="F745" i="2" s="1"/>
  <c r="G745" i="2" l="1"/>
  <c r="F746" i="2" s="1"/>
  <c r="G746" i="2" l="1"/>
  <c r="F747" i="2" s="1"/>
  <c r="G747" i="2" l="1"/>
  <c r="F748" i="2" s="1"/>
  <c r="G748" i="2" l="1"/>
  <c r="F749" i="2" s="1"/>
  <c r="G749" i="2" l="1"/>
  <c r="F750" i="2" s="1"/>
  <c r="G750" i="2" l="1"/>
  <c r="F751" i="2" s="1"/>
  <c r="G751" i="2" l="1"/>
  <c r="F752" i="2" s="1"/>
  <c r="G752" i="2" l="1"/>
  <c r="F753" i="2" s="1"/>
  <c r="G753" i="2" l="1"/>
  <c r="F754" i="2" s="1"/>
  <c r="G754" i="2" l="1"/>
  <c r="F755" i="2" s="1"/>
  <c r="G755" i="2" l="1"/>
  <c r="F756" i="2" s="1"/>
  <c r="G756" i="2" l="1"/>
  <c r="F757" i="2" s="1"/>
  <c r="G757" i="2" l="1"/>
  <c r="F758" i="2" s="1"/>
  <c r="G758" i="2" l="1"/>
  <c r="F759" i="2" s="1"/>
  <c r="G759" i="2" l="1"/>
  <c r="F760" i="2" s="1"/>
  <c r="G760" i="2" l="1"/>
  <c r="F761" i="2" s="1"/>
  <c r="G761" i="2" l="1"/>
  <c r="F762" i="2" s="1"/>
  <c r="G762" i="2" l="1"/>
  <c r="F763" i="2" s="1"/>
  <c r="G763" i="2" l="1"/>
  <c r="F764" i="2" s="1"/>
  <c r="G764" i="2" l="1"/>
  <c r="F765" i="2" s="1"/>
  <c r="G765" i="2" l="1"/>
  <c r="F766" i="2" s="1"/>
  <c r="G766" i="2" l="1"/>
  <c r="F767" i="2" s="1"/>
  <c r="G767" i="2" l="1"/>
  <c r="F768" i="2" s="1"/>
  <c r="G768" i="2" l="1"/>
  <c r="F769" i="2" s="1"/>
  <c r="G769" i="2" l="1"/>
  <c r="F770" i="2" s="1"/>
  <c r="G770" i="2" l="1"/>
  <c r="F771" i="2" s="1"/>
  <c r="G771" i="2" l="1"/>
  <c r="F772" i="2" s="1"/>
  <c r="G772" i="2" l="1"/>
  <c r="F773" i="2" s="1"/>
  <c r="G773" i="2" l="1"/>
  <c r="F774" i="2" s="1"/>
  <c r="G774" i="2" l="1"/>
  <c r="F775" i="2" s="1"/>
  <c r="G775" i="2" l="1"/>
  <c r="F776" i="2" s="1"/>
  <c r="G776" i="2" l="1"/>
  <c r="F777" i="2" s="1"/>
  <c r="G777" i="2" l="1"/>
  <c r="F778" i="2" s="1"/>
  <c r="G778" i="2" l="1"/>
  <c r="F779" i="2" s="1"/>
  <c r="G779" i="2" l="1"/>
  <c r="F780" i="2" s="1"/>
  <c r="G780" i="2" l="1"/>
  <c r="F781" i="2" s="1"/>
  <c r="G781" i="2" l="1"/>
  <c r="F782" i="2" s="1"/>
  <c r="G782" i="2" l="1"/>
  <c r="F783" i="2" s="1"/>
  <c r="G783" i="2" l="1"/>
  <c r="F784" i="2" s="1"/>
  <c r="G784" i="2" l="1"/>
  <c r="F785" i="2" s="1"/>
  <c r="G785" i="2" l="1"/>
  <c r="F786" i="2" s="1"/>
  <c r="G786" i="2" l="1"/>
  <c r="F787" i="2" s="1"/>
  <c r="G787" i="2" l="1"/>
  <c r="F788" i="2" s="1"/>
  <c r="G788" i="2" l="1"/>
  <c r="F789" i="2" s="1"/>
  <c r="G789" i="2" l="1"/>
  <c r="F790" i="2" s="1"/>
  <c r="G790" i="2" l="1"/>
  <c r="F791" i="2" s="1"/>
  <c r="G791" i="2" l="1"/>
  <c r="F792" i="2" s="1"/>
  <c r="G792" i="2" l="1"/>
  <c r="F793" i="2" s="1"/>
  <c r="G793" i="2" l="1"/>
  <c r="F794" i="2" s="1"/>
  <c r="G794" i="2" l="1"/>
  <c r="F795" i="2" s="1"/>
  <c r="G795" i="2" l="1"/>
  <c r="F796" i="2" s="1"/>
  <c r="G796" i="2" l="1"/>
  <c r="F797" i="2" s="1"/>
  <c r="G797" i="2" l="1"/>
  <c r="F798" i="2" s="1"/>
  <c r="G798" i="2" l="1"/>
  <c r="F799" i="2" s="1"/>
  <c r="G799" i="2" l="1"/>
  <c r="F800" i="2" s="1"/>
  <c r="G800" i="2" l="1"/>
  <c r="F801" i="2" s="1"/>
  <c r="G801" i="2" l="1"/>
  <c r="F802" i="2" s="1"/>
  <c r="G802" i="2" l="1"/>
  <c r="F803" i="2" s="1"/>
  <c r="G803" i="2" l="1"/>
  <c r="F804" i="2" s="1"/>
  <c r="G804" i="2" l="1"/>
  <c r="F805" i="2" s="1"/>
  <c r="G805" i="2" l="1"/>
  <c r="F806" i="2" s="1"/>
  <c r="G806" i="2" l="1"/>
  <c r="F807" i="2" s="1"/>
  <c r="G807" i="2" l="1"/>
  <c r="F808" i="2" s="1"/>
  <c r="G808" i="2" l="1"/>
  <c r="F809" i="2" s="1"/>
  <c r="G809" i="2" l="1"/>
  <c r="F810" i="2" s="1"/>
  <c r="G810" i="2" l="1"/>
  <c r="F811" i="2" s="1"/>
  <c r="G811" i="2" l="1"/>
  <c r="F812" i="2" s="1"/>
  <c r="G812" i="2" l="1"/>
  <c r="F813" i="2" s="1"/>
  <c r="G813" i="2" l="1"/>
  <c r="F814" i="2" s="1"/>
  <c r="G814" i="2" l="1"/>
  <c r="F815" i="2" s="1"/>
  <c r="G815" i="2" l="1"/>
  <c r="F816" i="2" s="1"/>
  <c r="G816" i="2" l="1"/>
  <c r="F817" i="2" s="1"/>
  <c r="G817" i="2" l="1"/>
  <c r="F818" i="2" s="1"/>
  <c r="G818" i="2" l="1"/>
  <c r="F819" i="2" s="1"/>
  <c r="G819" i="2" l="1"/>
  <c r="F820" i="2" s="1"/>
  <c r="G820" i="2" l="1"/>
  <c r="F821" i="2" s="1"/>
  <c r="G821" i="2" l="1"/>
  <c r="F822" i="2" s="1"/>
  <c r="G822" i="2" l="1"/>
  <c r="F823" i="2" s="1"/>
  <c r="G823" i="2" l="1"/>
  <c r="F824" i="2" s="1"/>
  <c r="G824" i="2" l="1"/>
  <c r="F825" i="2" s="1"/>
  <c r="G825" i="2" l="1"/>
  <c r="F826" i="2" s="1"/>
  <c r="G826" i="2" l="1"/>
  <c r="F827" i="2" s="1"/>
  <c r="G827" i="2" l="1"/>
  <c r="F828" i="2" s="1"/>
  <c r="G828" i="2" l="1"/>
  <c r="F829" i="2" s="1"/>
  <c r="G829" i="2" l="1"/>
  <c r="F830" i="2" s="1"/>
  <c r="G830" i="2" l="1"/>
  <c r="F831" i="2" s="1"/>
  <c r="G831" i="2" l="1"/>
  <c r="F832" i="2" s="1"/>
  <c r="G832" i="2" l="1"/>
  <c r="F833" i="2" s="1"/>
  <c r="G833" i="2" l="1"/>
  <c r="F834" i="2" s="1"/>
  <c r="G834" i="2" l="1"/>
  <c r="F835" i="2" s="1"/>
  <c r="G835" i="2" l="1"/>
  <c r="F836" i="2" s="1"/>
  <c r="G836" i="2" l="1"/>
  <c r="F837" i="2" s="1"/>
  <c r="G837" i="2" l="1"/>
  <c r="F838" i="2" s="1"/>
  <c r="G838" i="2" l="1"/>
  <c r="F839" i="2" s="1"/>
  <c r="G839" i="2" l="1"/>
  <c r="F840" i="2" s="1"/>
  <c r="G840" i="2" l="1"/>
  <c r="F841" i="2" s="1"/>
  <c r="G841" i="2" l="1"/>
  <c r="F842" i="2" s="1"/>
  <c r="G842" i="2" l="1"/>
  <c r="F843" i="2" s="1"/>
  <c r="G843" i="2" l="1"/>
  <c r="F844" i="2" s="1"/>
  <c r="G844" i="2" l="1"/>
  <c r="F845" i="2" s="1"/>
  <c r="G845" i="2" l="1"/>
  <c r="F846" i="2" s="1"/>
  <c r="G846" i="2" l="1"/>
  <c r="F847" i="2" s="1"/>
  <c r="G847" i="2" l="1"/>
  <c r="F848" i="2" s="1"/>
  <c r="G848" i="2" l="1"/>
  <c r="F849" i="2" s="1"/>
  <c r="G849" i="2" l="1"/>
  <c r="F850" i="2" s="1"/>
  <c r="G850" i="2" l="1"/>
  <c r="F851" i="2" s="1"/>
  <c r="G851" i="2" l="1"/>
  <c r="F852" i="2" s="1"/>
  <c r="G852" i="2" l="1"/>
  <c r="F853" i="2" s="1"/>
  <c r="G853" i="2" l="1"/>
  <c r="F854" i="2" s="1"/>
  <c r="G854" i="2" l="1"/>
  <c r="F855" i="2" s="1"/>
  <c r="G855" i="2" l="1"/>
  <c r="F856" i="2" s="1"/>
  <c r="G856" i="2" l="1"/>
  <c r="F857" i="2" s="1"/>
  <c r="G857" i="2" l="1"/>
  <c r="F858" i="2" s="1"/>
  <c r="G858" i="2" l="1"/>
  <c r="F859" i="2" s="1"/>
  <c r="G859" i="2" l="1"/>
  <c r="F860" i="2" s="1"/>
  <c r="G860" i="2" l="1"/>
  <c r="F861" i="2" s="1"/>
  <c r="G861" i="2" l="1"/>
  <c r="F862" i="2" s="1"/>
  <c r="G862" i="2" l="1"/>
  <c r="F863" i="2" s="1"/>
  <c r="G863" i="2" l="1"/>
  <c r="F864" i="2" s="1"/>
  <c r="G864" i="2" l="1"/>
  <c r="F865" i="2" s="1"/>
  <c r="G865" i="2" l="1"/>
  <c r="F866" i="2" s="1"/>
  <c r="G866" i="2" l="1"/>
  <c r="F867" i="2" s="1"/>
  <c r="G867" i="2" l="1"/>
  <c r="F868" i="2" s="1"/>
  <c r="G868" i="2" l="1"/>
  <c r="F869" i="2" s="1"/>
  <c r="G869" i="2" l="1"/>
  <c r="F870" i="2" s="1"/>
  <c r="G870" i="2" l="1"/>
  <c r="F871" i="2" s="1"/>
  <c r="G871" i="2" l="1"/>
  <c r="F872" i="2" s="1"/>
  <c r="G872" i="2" l="1"/>
  <c r="F873" i="2" s="1"/>
  <c r="G873" i="2" l="1"/>
  <c r="F874" i="2" s="1"/>
  <c r="G874" i="2" l="1"/>
  <c r="F875" i="2" s="1"/>
  <c r="G875" i="2" l="1"/>
  <c r="F876" i="2" s="1"/>
  <c r="G876" i="2" l="1"/>
  <c r="F877" i="2" s="1"/>
  <c r="G877" i="2" l="1"/>
  <c r="F878" i="2" s="1"/>
  <c r="G878" i="2" l="1"/>
  <c r="F879" i="2" s="1"/>
  <c r="G879" i="2" l="1"/>
  <c r="F880" i="2" s="1"/>
  <c r="G880" i="2" l="1"/>
  <c r="F881" i="2" s="1"/>
  <c r="G881" i="2" l="1"/>
  <c r="F882" i="2" s="1"/>
  <c r="G882" i="2" l="1"/>
  <c r="F883" i="2" s="1"/>
  <c r="G883" i="2" l="1"/>
  <c r="F884" i="2" s="1"/>
  <c r="G884" i="2" l="1"/>
  <c r="F885" i="2" s="1"/>
  <c r="G885" i="2" l="1"/>
  <c r="F886" i="2" s="1"/>
  <c r="G886" i="2" l="1"/>
  <c r="F887" i="2" s="1"/>
  <c r="G887" i="2" l="1"/>
  <c r="F888" i="2" s="1"/>
  <c r="G888" i="2" l="1"/>
  <c r="F889" i="2" s="1"/>
  <c r="G889" i="2" l="1"/>
  <c r="F890" i="2" s="1"/>
  <c r="G890" i="2" l="1"/>
  <c r="F891" i="2" s="1"/>
  <c r="G891" i="2" l="1"/>
  <c r="F892" i="2" s="1"/>
  <c r="G892" i="2" l="1"/>
  <c r="F893" i="2" s="1"/>
  <c r="G893" i="2" l="1"/>
  <c r="F894" i="2" s="1"/>
  <c r="G894" i="2" l="1"/>
  <c r="F895" i="2" s="1"/>
  <c r="G895" i="2" l="1"/>
  <c r="F896" i="2" s="1"/>
  <c r="G896" i="2" l="1"/>
  <c r="F897" i="2" s="1"/>
  <c r="G897" i="2" l="1"/>
  <c r="F898" i="2" s="1"/>
  <c r="G898" i="2" l="1"/>
  <c r="F899" i="2" s="1"/>
  <c r="G899" i="2" l="1"/>
  <c r="F900" i="2" s="1"/>
  <c r="G900" i="2" l="1"/>
  <c r="F901" i="2" s="1"/>
  <c r="G901" i="2" l="1"/>
  <c r="F902" i="2" s="1"/>
  <c r="G902" i="2" l="1"/>
  <c r="F903" i="2" s="1"/>
  <c r="G903" i="2" l="1"/>
  <c r="F904" i="2" s="1"/>
  <c r="G904" i="2" l="1"/>
  <c r="F905" i="2" s="1"/>
  <c r="G905" i="2" l="1"/>
  <c r="F906" i="2" s="1"/>
  <c r="G906" i="2" l="1"/>
  <c r="F907" i="2" s="1"/>
  <c r="G907" i="2" l="1"/>
  <c r="F908" i="2" s="1"/>
  <c r="G908" i="2" l="1"/>
  <c r="F909" i="2" s="1"/>
  <c r="G909" i="2" l="1"/>
  <c r="F910" i="2" s="1"/>
  <c r="G910" i="2" l="1"/>
  <c r="F911" i="2" s="1"/>
  <c r="G911" i="2" l="1"/>
  <c r="F912" i="2" s="1"/>
  <c r="G912" i="2" l="1"/>
  <c r="F913" i="2" s="1"/>
  <c r="G913" i="2" l="1"/>
  <c r="F914" i="2" s="1"/>
  <c r="G914" i="2" l="1"/>
  <c r="F915" i="2" s="1"/>
  <c r="G915" i="2" l="1"/>
  <c r="F916" i="2" s="1"/>
  <c r="G916" i="2" l="1"/>
  <c r="F917" i="2" s="1"/>
  <c r="G917" i="2" l="1"/>
  <c r="F918" i="2" s="1"/>
  <c r="G918" i="2" l="1"/>
  <c r="F919" i="2" s="1"/>
  <c r="G919" i="2" l="1"/>
  <c r="F920" i="2" s="1"/>
  <c r="G920" i="2" l="1"/>
  <c r="F921" i="2" s="1"/>
  <c r="G921" i="2" l="1"/>
  <c r="F922" i="2" s="1"/>
  <c r="G922" i="2" l="1"/>
  <c r="F923" i="2" s="1"/>
  <c r="G923" i="2" l="1"/>
  <c r="F924" i="2" s="1"/>
  <c r="G924" i="2" l="1"/>
  <c r="F925" i="2" s="1"/>
  <c r="G925" i="2" l="1"/>
  <c r="F926" i="2" s="1"/>
  <c r="G926" i="2" l="1"/>
  <c r="F927" i="2" s="1"/>
  <c r="G927" i="2" l="1"/>
  <c r="F928" i="2" s="1"/>
  <c r="G928" i="2" l="1"/>
  <c r="F929" i="2" s="1"/>
  <c r="G929" i="2" l="1"/>
  <c r="F930" i="2" s="1"/>
  <c r="G930" i="2" l="1"/>
  <c r="F931" i="2" s="1"/>
  <c r="G931" i="2" l="1"/>
  <c r="F932" i="2" s="1"/>
  <c r="G932" i="2" l="1"/>
  <c r="F933" i="2" s="1"/>
  <c r="G933" i="2" l="1"/>
  <c r="F934" i="2" s="1"/>
  <c r="G934" i="2" l="1"/>
  <c r="F935" i="2" s="1"/>
  <c r="G935" i="2" l="1"/>
  <c r="F936" i="2" s="1"/>
  <c r="G936" i="2" l="1"/>
  <c r="F937" i="2" s="1"/>
  <c r="G937" i="2" l="1"/>
  <c r="F938" i="2" s="1"/>
  <c r="G938" i="2" l="1"/>
  <c r="F939" i="2" s="1"/>
  <c r="G939" i="2" l="1"/>
  <c r="F940" i="2" s="1"/>
  <c r="G940" i="2" l="1"/>
  <c r="F941" i="2" s="1"/>
  <c r="G941" i="2" l="1"/>
  <c r="F942" i="2" s="1"/>
  <c r="G942" i="2" l="1"/>
  <c r="F943" i="2" s="1"/>
  <c r="G943" i="2" l="1"/>
  <c r="F944" i="2" s="1"/>
  <c r="G944" i="2" l="1"/>
  <c r="F945" i="2" s="1"/>
  <c r="G945" i="2" l="1"/>
  <c r="F946" i="2" s="1"/>
  <c r="G946" i="2" l="1"/>
  <c r="F947" i="2" s="1"/>
  <c r="G947" i="2" l="1"/>
  <c r="F948" i="2" s="1"/>
  <c r="G948" i="2" l="1"/>
  <c r="F949" i="2" s="1"/>
  <c r="G949" i="2" l="1"/>
  <c r="F950" i="2" s="1"/>
  <c r="G950" i="2" l="1"/>
  <c r="F951" i="2" s="1"/>
  <c r="G951" i="2" l="1"/>
  <c r="F952" i="2" s="1"/>
  <c r="G952" i="2" l="1"/>
  <c r="F953" i="2" s="1"/>
  <c r="G953" i="2" l="1"/>
  <c r="F954" i="2" s="1"/>
  <c r="G954" i="2" l="1"/>
  <c r="F955" i="2" s="1"/>
  <c r="G955" i="2" l="1"/>
  <c r="F956" i="2" s="1"/>
  <c r="G956" i="2" l="1"/>
  <c r="F957" i="2" s="1"/>
  <c r="G957" i="2" l="1"/>
  <c r="F958" i="2" s="1"/>
  <c r="G958" i="2" l="1"/>
  <c r="F959" i="2" s="1"/>
  <c r="G959" i="2" l="1"/>
  <c r="F960" i="2" s="1"/>
  <c r="G960" i="2" l="1"/>
  <c r="F961" i="2" s="1"/>
  <c r="G961" i="2" l="1"/>
  <c r="F962" i="2" s="1"/>
  <c r="G962" i="2" l="1"/>
  <c r="F963" i="2" s="1"/>
  <c r="G963" i="2" l="1"/>
  <c r="F964" i="2" s="1"/>
  <c r="G964" i="2" l="1"/>
  <c r="F965" i="2" s="1"/>
  <c r="G965" i="2" l="1"/>
  <c r="F966" i="2" s="1"/>
  <c r="G966" i="2" l="1"/>
  <c r="F967" i="2" s="1"/>
  <c r="G967" i="2" l="1"/>
  <c r="F968" i="2" s="1"/>
  <c r="G968" i="2" l="1"/>
  <c r="F969" i="2" s="1"/>
  <c r="G969" i="2" l="1"/>
  <c r="F970" i="2" s="1"/>
  <c r="G970" i="2" l="1"/>
  <c r="F971" i="2" s="1"/>
  <c r="G971" i="2" l="1"/>
  <c r="F972" i="2" s="1"/>
  <c r="G972" i="2" l="1"/>
  <c r="F973" i="2" s="1"/>
  <c r="G973" i="2" l="1"/>
  <c r="F974" i="2" s="1"/>
  <c r="G974" i="2" l="1"/>
  <c r="F975" i="2" s="1"/>
  <c r="G975" i="2" l="1"/>
  <c r="F976" i="2" s="1"/>
  <c r="G976" i="2" l="1"/>
  <c r="F977" i="2" s="1"/>
  <c r="G977" i="2" l="1"/>
  <c r="F978" i="2" s="1"/>
  <c r="G978" i="2" l="1"/>
  <c r="F979" i="2" s="1"/>
  <c r="G979" i="2" l="1"/>
  <c r="F980" i="2" s="1"/>
  <c r="G980" i="2" l="1"/>
  <c r="F981" i="2" s="1"/>
  <c r="G981" i="2" l="1"/>
  <c r="F982" i="2" s="1"/>
  <c r="G982" i="2" l="1"/>
  <c r="F983" i="2" s="1"/>
  <c r="G983" i="2" l="1"/>
  <c r="F984" i="2" s="1"/>
  <c r="G984" i="2" l="1"/>
  <c r="F985" i="2" s="1"/>
  <c r="G985" i="2" l="1"/>
  <c r="F986" i="2" s="1"/>
  <c r="G986" i="2" l="1"/>
  <c r="F987" i="2" s="1"/>
  <c r="G987" i="2" l="1"/>
  <c r="F988" i="2" s="1"/>
  <c r="G988" i="2" l="1"/>
  <c r="F989" i="2" s="1"/>
  <c r="G989" i="2" l="1"/>
  <c r="F990" i="2" s="1"/>
  <c r="G990" i="2" l="1"/>
  <c r="F991" i="2" s="1"/>
  <c r="G991" i="2" l="1"/>
  <c r="F992" i="2" s="1"/>
  <c r="G992" i="2" l="1"/>
  <c r="F993" i="2" s="1"/>
  <c r="G993" i="2" l="1"/>
  <c r="F994" i="2" s="1"/>
  <c r="G994" i="2" l="1"/>
  <c r="F995" i="2" s="1"/>
  <c r="G995" i="2" l="1"/>
  <c r="F996" i="2" s="1"/>
  <c r="G996" i="2" l="1"/>
  <c r="F997" i="2" s="1"/>
  <c r="G997" i="2" l="1"/>
  <c r="F998" i="2" s="1"/>
  <c r="G998" i="2" l="1"/>
  <c r="F999" i="2" s="1"/>
  <c r="G999" i="2" l="1"/>
  <c r="F1000" i="2" s="1"/>
  <c r="G1000" i="2" l="1"/>
  <c r="F1001" i="2" s="1"/>
  <c r="G1001" i="2" l="1"/>
  <c r="F1002" i="2" s="1"/>
  <c r="G1002" i="2" l="1"/>
  <c r="F1003" i="2" s="1"/>
  <c r="G1003" i="2" l="1"/>
  <c r="F1004" i="2" s="1"/>
  <c r="G1004" i="2" l="1"/>
  <c r="F1005" i="2" s="1"/>
  <c r="G1005" i="2" l="1"/>
  <c r="F1006" i="2" s="1"/>
  <c r="G1006" i="2" l="1"/>
  <c r="F1007" i="2" s="1"/>
  <c r="G1007" i="2" l="1"/>
  <c r="F1008" i="2" s="1"/>
  <c r="G1008" i="2" l="1"/>
  <c r="F1009" i="2" s="1"/>
  <c r="G1009" i="2" l="1"/>
  <c r="F1010" i="2" s="1"/>
  <c r="G1010" i="2" l="1"/>
  <c r="F1011" i="2" s="1"/>
  <c r="G1011" i="2" l="1"/>
  <c r="F1012" i="2" s="1"/>
  <c r="G1012" i="2" l="1"/>
  <c r="F1013" i="2" s="1"/>
  <c r="G1013" i="2" l="1"/>
  <c r="F1014" i="2" s="1"/>
  <c r="G1014" i="2" l="1"/>
  <c r="F1015" i="2" s="1"/>
  <c r="G1015" i="2" l="1"/>
  <c r="F1016" i="2" s="1"/>
  <c r="G1016" i="2" l="1"/>
  <c r="F1017" i="2" s="1"/>
  <c r="G1017" i="2" l="1"/>
  <c r="F1018" i="2" s="1"/>
  <c r="G1018" i="2" l="1"/>
  <c r="F1019" i="2" s="1"/>
  <c r="G1019" i="2" l="1"/>
  <c r="F1020" i="2" s="1"/>
  <c r="G1020" i="2" l="1"/>
  <c r="F1021" i="2" s="1"/>
  <c r="G1021" i="2" l="1"/>
  <c r="F1022" i="2" s="1"/>
  <c r="G1022" i="2" l="1"/>
  <c r="F1023" i="2" s="1"/>
  <c r="G1023" i="2" l="1"/>
  <c r="F1024" i="2" s="1"/>
  <c r="G1024" i="2" l="1"/>
  <c r="F1025" i="2" s="1"/>
  <c r="G1025" i="2" l="1"/>
  <c r="F1026" i="2" s="1"/>
  <c r="G1026" i="2" l="1"/>
  <c r="F1027" i="2" s="1"/>
  <c r="G1027" i="2" l="1"/>
  <c r="F1028" i="2" s="1"/>
  <c r="G1028" i="2" l="1"/>
  <c r="F1029" i="2" s="1"/>
  <c r="G1029" i="2" l="1"/>
  <c r="F1030" i="2" s="1"/>
  <c r="G1030" i="2" l="1"/>
  <c r="F1031" i="2" s="1"/>
  <c r="G1031" i="2" l="1"/>
  <c r="F1032" i="2" s="1"/>
  <c r="G1032" i="2" l="1"/>
  <c r="F1033" i="2" s="1"/>
  <c r="G1033" i="2" l="1"/>
  <c r="F1034" i="2" s="1"/>
  <c r="G1034" i="2" l="1"/>
  <c r="F1035" i="2" s="1"/>
  <c r="G1035" i="2" l="1"/>
  <c r="F1036" i="2" s="1"/>
  <c r="G1036" i="2" l="1"/>
  <c r="F1037" i="2" s="1"/>
  <c r="G1037" i="2" l="1"/>
  <c r="F1038" i="2" s="1"/>
  <c r="G1038" i="2" l="1"/>
  <c r="F1039" i="2" s="1"/>
  <c r="G1039" i="2" l="1"/>
  <c r="F1040" i="2" s="1"/>
  <c r="G1040" i="2" l="1"/>
  <c r="F1041" i="2" s="1"/>
  <c r="G1041" i="2" l="1"/>
  <c r="F1042" i="2" s="1"/>
  <c r="G1042" i="2" l="1"/>
  <c r="F1043" i="2" s="1"/>
  <c r="G1043" i="2" l="1"/>
  <c r="F1044" i="2" s="1"/>
  <c r="G1044" i="2" l="1"/>
  <c r="F1045" i="2" s="1"/>
  <c r="G1045" i="2" l="1"/>
  <c r="F1046" i="2" s="1"/>
  <c r="G1046" i="2" l="1"/>
  <c r="F1047" i="2" s="1"/>
  <c r="G1047" i="2" l="1"/>
  <c r="F1048" i="2" s="1"/>
  <c r="G1048" i="2" l="1"/>
  <c r="F1049" i="2" s="1"/>
  <c r="G1049" i="2" l="1"/>
  <c r="F1050" i="2" s="1"/>
  <c r="G1050" i="2" l="1"/>
  <c r="F1051" i="2" s="1"/>
  <c r="G1051" i="2" l="1"/>
  <c r="F1052" i="2" s="1"/>
  <c r="G1052" i="2" l="1"/>
  <c r="F1053" i="2" s="1"/>
  <c r="G1053" i="2" l="1"/>
  <c r="F1054" i="2" s="1"/>
  <c r="G1054" i="2" l="1"/>
  <c r="F1055" i="2" s="1"/>
  <c r="G1055" i="2" l="1"/>
  <c r="F1056" i="2" s="1"/>
  <c r="G1056" i="2" l="1"/>
  <c r="F1057" i="2" s="1"/>
  <c r="G1057" i="2" l="1"/>
  <c r="F1058" i="2" s="1"/>
  <c r="G1058" i="2" l="1"/>
  <c r="F1059" i="2" s="1"/>
  <c r="G1059" i="2" l="1"/>
  <c r="F1060" i="2" s="1"/>
  <c r="G1060" i="2" l="1"/>
  <c r="F1061" i="2" s="1"/>
  <c r="G1061" i="2" l="1"/>
  <c r="F1062" i="2" s="1"/>
  <c r="G1062" i="2" l="1"/>
  <c r="F1063" i="2" s="1"/>
  <c r="G1063" i="2" l="1"/>
  <c r="F1064" i="2" s="1"/>
  <c r="G1064" i="2" l="1"/>
  <c r="F1065" i="2" s="1"/>
  <c r="G1065" i="2" l="1"/>
  <c r="F1066" i="2" s="1"/>
  <c r="G1066" i="2" l="1"/>
  <c r="F1067" i="2" s="1"/>
  <c r="G1067" i="2" l="1"/>
  <c r="F1068" i="2" s="1"/>
  <c r="G1068" i="2" l="1"/>
  <c r="F1069" i="2" s="1"/>
  <c r="G1069" i="2" l="1"/>
  <c r="F1070" i="2" s="1"/>
  <c r="G1070" i="2" l="1"/>
  <c r="F1071" i="2" s="1"/>
  <c r="G1071" i="2" l="1"/>
  <c r="F1072" i="2" s="1"/>
  <c r="G1072" i="2" l="1"/>
  <c r="F1073" i="2" s="1"/>
  <c r="G1073" i="2" l="1"/>
  <c r="F1074" i="2" s="1"/>
  <c r="G1074" i="2" l="1"/>
  <c r="F1075" i="2" s="1"/>
  <c r="G1075" i="2" l="1"/>
  <c r="F1076" i="2" s="1"/>
  <c r="G1076" i="2" l="1"/>
  <c r="F1077" i="2" s="1"/>
  <c r="G1077" i="2" l="1"/>
  <c r="F1078" i="2" s="1"/>
  <c r="G1078" i="2" l="1"/>
  <c r="F1079" i="2" s="1"/>
  <c r="G1079" i="2" l="1"/>
  <c r="F1080" i="2" s="1"/>
  <c r="G1080" i="2" l="1"/>
  <c r="F1081" i="2" s="1"/>
  <c r="G1081" i="2" l="1"/>
  <c r="F1082" i="2" s="1"/>
  <c r="G1082" i="2" l="1"/>
  <c r="F1083" i="2" s="1"/>
  <c r="G1083" i="2" l="1"/>
  <c r="F1084" i="2" s="1"/>
  <c r="G1084" i="2" l="1"/>
  <c r="F1085" i="2" s="1"/>
  <c r="G1085" i="2" l="1"/>
  <c r="F1086" i="2" s="1"/>
  <c r="G1086" i="2" l="1"/>
  <c r="F1087" i="2" s="1"/>
  <c r="G1087" i="2" l="1"/>
  <c r="F1088" i="2" s="1"/>
  <c r="G1088" i="2" l="1"/>
  <c r="F1089" i="2" s="1"/>
  <c r="G1089" i="2" l="1"/>
  <c r="F1090" i="2" s="1"/>
  <c r="G1090" i="2" l="1"/>
  <c r="F1091" i="2" s="1"/>
  <c r="G1091" i="2" l="1"/>
  <c r="F1092" i="2" s="1"/>
  <c r="G1092" i="2" l="1"/>
  <c r="F1093" i="2" s="1"/>
  <c r="G1093" i="2" l="1"/>
  <c r="F1094" i="2" s="1"/>
  <c r="G1094" i="2" l="1"/>
  <c r="F1095" i="2" s="1"/>
  <c r="G1095" i="2" l="1"/>
  <c r="F1096" i="2" s="1"/>
  <c r="G1096" i="2" l="1"/>
  <c r="F1097" i="2" s="1"/>
  <c r="G1097" i="2" l="1"/>
  <c r="F1098" i="2" s="1"/>
  <c r="G1098" i="2" l="1"/>
  <c r="F1099" i="2" s="1"/>
  <c r="G1099" i="2" l="1"/>
  <c r="F1100" i="2" s="1"/>
  <c r="G1100" i="2" l="1"/>
  <c r="F1101" i="2" s="1"/>
  <c r="G1101" i="2" l="1"/>
  <c r="F1102" i="2" s="1"/>
  <c r="G1102" i="2" l="1"/>
  <c r="F1103" i="2" s="1"/>
  <c r="G1103" i="2" l="1"/>
  <c r="F1104" i="2" s="1"/>
  <c r="G1104" i="2" l="1"/>
  <c r="F1105" i="2" s="1"/>
  <c r="G1105" i="2" l="1"/>
  <c r="F1106" i="2" s="1"/>
  <c r="G1106" i="2" l="1"/>
  <c r="F1107" i="2" s="1"/>
  <c r="G1107" i="2" l="1"/>
  <c r="F1108" i="2" s="1"/>
  <c r="G1108" i="2" l="1"/>
  <c r="F1109" i="2" s="1"/>
  <c r="G1109" i="2" l="1"/>
  <c r="F1110" i="2" s="1"/>
  <c r="G1110" i="2" l="1"/>
  <c r="F1111" i="2" s="1"/>
  <c r="G1111" i="2" l="1"/>
  <c r="F1112" i="2" s="1"/>
  <c r="G1112" i="2" l="1"/>
  <c r="F1113" i="2" s="1"/>
  <c r="G1113" i="2" l="1"/>
  <c r="F1114" i="2" s="1"/>
  <c r="G1114" i="2" l="1"/>
  <c r="F1115" i="2" s="1"/>
  <c r="G1115" i="2" l="1"/>
  <c r="F1116" i="2" s="1"/>
  <c r="G1116" i="2" l="1"/>
  <c r="F1117" i="2" s="1"/>
  <c r="G1117" i="2" l="1"/>
  <c r="F1118" i="2" s="1"/>
  <c r="G1118" i="2" l="1"/>
  <c r="F1119" i="2" s="1"/>
  <c r="G1119" i="2" l="1"/>
  <c r="F1120" i="2" s="1"/>
  <c r="G1120" i="2" l="1"/>
  <c r="F1121" i="2" s="1"/>
  <c r="G1121" i="2" l="1"/>
  <c r="F1122" i="2" s="1"/>
  <c r="G1122" i="2" l="1"/>
  <c r="F1123" i="2" s="1"/>
  <c r="G1123" i="2" l="1"/>
  <c r="F1124" i="2" s="1"/>
  <c r="G1124" i="2" l="1"/>
  <c r="F1125" i="2" s="1"/>
  <c r="G1125" i="2" l="1"/>
  <c r="F1126" i="2" s="1"/>
  <c r="G1126" i="2" l="1"/>
  <c r="F1127" i="2" s="1"/>
  <c r="G1127" i="2" l="1"/>
  <c r="F1128" i="2" s="1"/>
  <c r="G1128" i="2" l="1"/>
  <c r="F1129" i="2" s="1"/>
  <c r="G1129" i="2" l="1"/>
  <c r="F1130" i="2" s="1"/>
  <c r="G1130" i="2" l="1"/>
  <c r="F1131" i="2" s="1"/>
  <c r="G1131" i="2" l="1"/>
  <c r="F1132" i="2" s="1"/>
  <c r="G1132" i="2" l="1"/>
  <c r="F1133" i="2" s="1"/>
  <c r="G1133" i="2" l="1"/>
  <c r="F1134" i="2" s="1"/>
  <c r="G1134" i="2" l="1"/>
  <c r="F1135" i="2" s="1"/>
  <c r="G1135" i="2" l="1"/>
  <c r="F1136" i="2" s="1"/>
  <c r="G1136" i="2" l="1"/>
  <c r="F1137" i="2" s="1"/>
  <c r="G1137" i="2" l="1"/>
  <c r="F1138" i="2" s="1"/>
  <c r="G1138" i="2" l="1"/>
  <c r="F1139" i="2" s="1"/>
  <c r="G1139" i="2" l="1"/>
  <c r="F1140" i="2" s="1"/>
  <c r="G1140" i="2" l="1"/>
  <c r="F1141" i="2" s="1"/>
  <c r="G1141" i="2" l="1"/>
  <c r="F1142" i="2" s="1"/>
  <c r="G1142" i="2" l="1"/>
  <c r="F1143" i="2" s="1"/>
  <c r="G1143" i="2" l="1"/>
  <c r="F1144" i="2" s="1"/>
  <c r="G1144" i="2" l="1"/>
  <c r="F1145" i="2" s="1"/>
  <c r="G1145" i="2" l="1"/>
  <c r="F1146" i="2" s="1"/>
  <c r="G1146" i="2" l="1"/>
  <c r="F1147" i="2" s="1"/>
  <c r="G1147" i="2" l="1"/>
  <c r="F1148" i="2" s="1"/>
  <c r="G1148" i="2" l="1"/>
  <c r="F1149" i="2" s="1"/>
  <c r="G1149" i="2" l="1"/>
  <c r="F1150" i="2" s="1"/>
  <c r="G1150" i="2" l="1"/>
  <c r="F1151" i="2" s="1"/>
  <c r="G1151" i="2" l="1"/>
  <c r="F1152" i="2" s="1"/>
  <c r="G1152" i="2" l="1"/>
  <c r="F1153" i="2" s="1"/>
  <c r="G1153" i="2" l="1"/>
  <c r="F1154" i="2" s="1"/>
  <c r="G1154" i="2" l="1"/>
  <c r="F1155" i="2" s="1"/>
  <c r="G1155" i="2" l="1"/>
  <c r="F1156" i="2" s="1"/>
  <c r="G1156" i="2" l="1"/>
  <c r="F1157" i="2" s="1"/>
  <c r="G1157" i="2" l="1"/>
  <c r="F1158" i="2" s="1"/>
  <c r="G1158" i="2" l="1"/>
  <c r="F1159" i="2" s="1"/>
  <c r="G1159" i="2" l="1"/>
  <c r="F1160" i="2" s="1"/>
  <c r="G1160" i="2" l="1"/>
  <c r="F1161" i="2" s="1"/>
  <c r="G1161" i="2" l="1"/>
  <c r="F1162" i="2" s="1"/>
  <c r="G1162" i="2" l="1"/>
  <c r="F1163" i="2" s="1"/>
  <c r="G1163" i="2" l="1"/>
  <c r="F1164" i="2" s="1"/>
  <c r="G1164" i="2" l="1"/>
  <c r="F1165" i="2" s="1"/>
  <c r="G1165" i="2" l="1"/>
  <c r="F1166" i="2" s="1"/>
  <c r="G1166" i="2" l="1"/>
  <c r="F1167" i="2" s="1"/>
  <c r="G1167" i="2" l="1"/>
  <c r="F1168" i="2" s="1"/>
  <c r="G1168" i="2" l="1"/>
  <c r="F1169" i="2" s="1"/>
  <c r="G1169" i="2" l="1"/>
  <c r="F1170" i="2" s="1"/>
  <c r="G1170" i="2" l="1"/>
  <c r="F1171" i="2" s="1"/>
  <c r="G1171" i="2" l="1"/>
  <c r="F1172" i="2" s="1"/>
  <c r="G1172" i="2" l="1"/>
  <c r="F1173" i="2" s="1"/>
  <c r="G1173" i="2" l="1"/>
  <c r="F1174" i="2" s="1"/>
  <c r="G1174" i="2" l="1"/>
  <c r="F1175" i="2" s="1"/>
  <c r="G1175" i="2" l="1"/>
  <c r="F1176" i="2" s="1"/>
  <c r="G1176" i="2" l="1"/>
  <c r="F1177" i="2" s="1"/>
  <c r="G1177" i="2" l="1"/>
  <c r="F1178" i="2" s="1"/>
  <c r="G1178" i="2" l="1"/>
  <c r="F1179" i="2" s="1"/>
  <c r="G1179" i="2" l="1"/>
  <c r="F1180" i="2" s="1"/>
  <c r="G1180" i="2" l="1"/>
  <c r="F1181" i="2" s="1"/>
  <c r="G1181" i="2" l="1"/>
  <c r="F1182" i="2" s="1"/>
  <c r="G1182" i="2" l="1"/>
  <c r="F1183" i="2" s="1"/>
  <c r="G1183" i="2" l="1"/>
  <c r="F1184" i="2" s="1"/>
  <c r="G1184" i="2" l="1"/>
  <c r="F1185" i="2" s="1"/>
  <c r="G1185" i="2" l="1"/>
  <c r="F1186" i="2" s="1"/>
  <c r="G1186" i="2" l="1"/>
  <c r="F1187" i="2" s="1"/>
  <c r="G1187" i="2" l="1"/>
  <c r="F1188" i="2" s="1"/>
  <c r="G1188" i="2" l="1"/>
  <c r="F1189" i="2" s="1"/>
  <c r="G1189" i="2" l="1"/>
  <c r="F1190" i="2" s="1"/>
  <c r="G1190" i="2" l="1"/>
  <c r="F1191" i="2" s="1"/>
  <c r="G1191" i="2" l="1"/>
  <c r="F1192" i="2" s="1"/>
  <c r="G1192" i="2" l="1"/>
  <c r="F1193" i="2" s="1"/>
  <c r="G1193" i="2" l="1"/>
  <c r="F1194" i="2" s="1"/>
  <c r="G1194" i="2" l="1"/>
  <c r="F1195" i="2" s="1"/>
  <c r="G1195" i="2" l="1"/>
  <c r="F1196" i="2" s="1"/>
  <c r="G1196" i="2" l="1"/>
  <c r="F1197" i="2" s="1"/>
  <c r="G1197" i="2" l="1"/>
  <c r="F1198" i="2" s="1"/>
  <c r="G1198" i="2" l="1"/>
  <c r="F1199" i="2" s="1"/>
  <c r="G1199" i="2" l="1"/>
  <c r="F1200" i="2" s="1"/>
  <c r="G1200" i="2" l="1"/>
  <c r="F1201" i="2" s="1"/>
  <c r="G1201" i="2" l="1"/>
  <c r="F1202" i="2" s="1"/>
  <c r="G1202" i="2" l="1"/>
  <c r="F1203" i="2" s="1"/>
  <c r="G1203" i="2" l="1"/>
  <c r="F1204" i="2" s="1"/>
  <c r="G1204" i="2" l="1"/>
  <c r="F1205" i="2" s="1"/>
  <c r="G1205" i="2" l="1"/>
  <c r="F1206" i="2" s="1"/>
  <c r="G1206" i="2" l="1"/>
  <c r="F1207" i="2" s="1"/>
  <c r="G1207" i="2" l="1"/>
  <c r="F1208" i="2" s="1"/>
  <c r="G1208" i="2" l="1"/>
  <c r="F1209" i="2" s="1"/>
  <c r="G1209" i="2" l="1"/>
  <c r="F1210" i="2" s="1"/>
  <c r="G1210" i="2" l="1"/>
  <c r="F1211" i="2" s="1"/>
  <c r="G1211" i="2" l="1"/>
  <c r="F1212" i="2" s="1"/>
  <c r="G1212" i="2" l="1"/>
  <c r="F1213" i="2" s="1"/>
  <c r="G1213" i="2" l="1"/>
  <c r="F1214" i="2" s="1"/>
  <c r="G1214" i="2" l="1"/>
  <c r="F1215" i="2" s="1"/>
  <c r="G1215" i="2" l="1"/>
  <c r="F1216" i="2" s="1"/>
  <c r="G1216" i="2" l="1"/>
  <c r="F1217" i="2" s="1"/>
  <c r="G1217" i="2" l="1"/>
  <c r="F1218" i="2" s="1"/>
  <c r="G1218" i="2" l="1"/>
  <c r="F1219" i="2" s="1"/>
  <c r="G1219" i="2" l="1"/>
  <c r="F1220" i="2" s="1"/>
  <c r="G1220" i="2" l="1"/>
  <c r="F1221" i="2" s="1"/>
  <c r="G1221" i="2" l="1"/>
  <c r="F1222" i="2" s="1"/>
  <c r="G1222" i="2" l="1"/>
  <c r="F1223" i="2" s="1"/>
  <c r="G1223" i="2" l="1"/>
  <c r="F1224" i="2" s="1"/>
  <c r="G1224" i="2" l="1"/>
  <c r="F1225" i="2" s="1"/>
  <c r="G1225" i="2" l="1"/>
  <c r="F1226" i="2" s="1"/>
  <c r="G1226" i="2" l="1"/>
  <c r="F1227" i="2" s="1"/>
  <c r="G1227" i="2" l="1"/>
  <c r="F1228" i="2" s="1"/>
  <c r="G1228" i="2" l="1"/>
  <c r="F1229" i="2" s="1"/>
  <c r="G1229" i="2" l="1"/>
  <c r="F1230" i="2" s="1"/>
  <c r="G1230" i="2" l="1"/>
  <c r="F1231" i="2" s="1"/>
  <c r="G1231" i="2" l="1"/>
  <c r="F1232" i="2" s="1"/>
  <c r="G1232" i="2" l="1"/>
  <c r="F1233" i="2" s="1"/>
  <c r="G1233" i="2" l="1"/>
  <c r="F1234" i="2" s="1"/>
  <c r="G1234" i="2" l="1"/>
  <c r="F1235" i="2" s="1"/>
  <c r="G1235" i="2" l="1"/>
  <c r="F1236" i="2" s="1"/>
  <c r="G1236" i="2" l="1"/>
  <c r="F1237" i="2" s="1"/>
  <c r="G1237" i="2" l="1"/>
  <c r="F1238" i="2" s="1"/>
  <c r="G1238" i="2" l="1"/>
  <c r="F1239" i="2" s="1"/>
  <c r="G1239" i="2" l="1"/>
  <c r="F1240" i="2" s="1"/>
  <c r="G1240" i="2" l="1"/>
  <c r="F1241" i="2" s="1"/>
  <c r="G1241" i="2" l="1"/>
  <c r="F1242" i="2" s="1"/>
  <c r="G1242" i="2" l="1"/>
  <c r="F1243" i="2" s="1"/>
  <c r="G1243" i="2" l="1"/>
  <c r="F1244" i="2" s="1"/>
  <c r="G1244" i="2" l="1"/>
  <c r="F1245" i="2" s="1"/>
  <c r="G1245" i="2" l="1"/>
  <c r="F1246" i="2" s="1"/>
  <c r="G1246" i="2" l="1"/>
  <c r="F1247" i="2" s="1"/>
  <c r="G1247" i="2" l="1"/>
  <c r="F1248" i="2" s="1"/>
  <c r="G1248" i="2" l="1"/>
  <c r="F1249" i="2" s="1"/>
  <c r="G1249" i="2" l="1"/>
  <c r="F1250" i="2" s="1"/>
  <c r="G1250" i="2" l="1"/>
  <c r="F1251" i="2" s="1"/>
  <c r="G1251" i="2" l="1"/>
  <c r="F1252" i="2" s="1"/>
  <c r="G1252" i="2" l="1"/>
  <c r="F1253" i="2" s="1"/>
  <c r="G1253" i="2" l="1"/>
  <c r="F1254" i="2" s="1"/>
  <c r="G1254" i="2" l="1"/>
  <c r="F1255" i="2" s="1"/>
  <c r="G1255" i="2" l="1"/>
  <c r="F1256" i="2" s="1"/>
  <c r="G1256" i="2" l="1"/>
  <c r="F1257" i="2" s="1"/>
  <c r="G1257" i="2" l="1"/>
  <c r="F1258" i="2" s="1"/>
  <c r="G1258" i="2" l="1"/>
  <c r="F1259" i="2" s="1"/>
  <c r="G1259" i="2" l="1"/>
  <c r="F1260" i="2" s="1"/>
  <c r="G1260" i="2" l="1"/>
  <c r="F1261" i="2" s="1"/>
  <c r="G1261" i="2" l="1"/>
  <c r="F1262" i="2" s="1"/>
  <c r="G1262" i="2" l="1"/>
  <c r="F1263" i="2" s="1"/>
  <c r="G1263" i="2" l="1"/>
  <c r="F1264" i="2" s="1"/>
  <c r="G1264" i="2" l="1"/>
  <c r="F1265" i="2" s="1"/>
  <c r="G1265" i="2" l="1"/>
  <c r="F1266" i="2" s="1"/>
  <c r="G1266" i="2" l="1"/>
  <c r="F1267" i="2" s="1"/>
  <c r="G1267" i="2" l="1"/>
  <c r="F1268" i="2" s="1"/>
  <c r="G1268" i="2" l="1"/>
  <c r="F1269" i="2" s="1"/>
  <c r="G1269" i="2" l="1"/>
  <c r="F1270" i="2" s="1"/>
  <c r="G1270" i="2" l="1"/>
  <c r="F1271" i="2" s="1"/>
  <c r="G1271" i="2" l="1"/>
  <c r="F1272" i="2" s="1"/>
  <c r="G1272" i="2" l="1"/>
  <c r="F1273" i="2" s="1"/>
  <c r="G1273" i="2" l="1"/>
  <c r="F1274" i="2" s="1"/>
  <c r="G1274" i="2" l="1"/>
  <c r="F1275" i="2" s="1"/>
  <c r="G1275" i="2" l="1"/>
  <c r="F1276" i="2" s="1"/>
  <c r="G1276" i="2" l="1"/>
  <c r="F1277" i="2" s="1"/>
  <c r="G1277" i="2" l="1"/>
  <c r="F1278" i="2" s="1"/>
  <c r="G1278" i="2" l="1"/>
  <c r="F1279" i="2" s="1"/>
  <c r="G1279" i="2" l="1"/>
  <c r="F1280" i="2" s="1"/>
  <c r="G1280" i="2" l="1"/>
  <c r="F1281" i="2" s="1"/>
  <c r="G1281" i="2" l="1"/>
  <c r="F1282" i="2" s="1"/>
  <c r="G1282" i="2" l="1"/>
  <c r="F1283" i="2" s="1"/>
  <c r="G1283" i="2" l="1"/>
  <c r="F1284" i="2" s="1"/>
  <c r="G1284" i="2" l="1"/>
  <c r="F1285" i="2" s="1"/>
  <c r="G1285" i="2" l="1"/>
  <c r="F1286" i="2" s="1"/>
  <c r="G1286" i="2" l="1"/>
  <c r="F1287" i="2" s="1"/>
  <c r="G1287" i="2" l="1"/>
  <c r="F1288" i="2" s="1"/>
  <c r="G1288" i="2" l="1"/>
  <c r="F1289" i="2" s="1"/>
  <c r="G1289" i="2" l="1"/>
  <c r="F1290" i="2" s="1"/>
  <c r="G1290" i="2" l="1"/>
  <c r="F1291" i="2" s="1"/>
  <c r="G1291" i="2" l="1"/>
  <c r="F1292" i="2" s="1"/>
  <c r="G1292" i="2" l="1"/>
  <c r="F1293" i="2" s="1"/>
  <c r="G1293" i="2" l="1"/>
  <c r="F1294" i="2" s="1"/>
  <c r="G1294" i="2" l="1"/>
  <c r="F1295" i="2" s="1"/>
  <c r="G1295" i="2" l="1"/>
  <c r="F1296" i="2" s="1"/>
  <c r="G1296" i="2" l="1"/>
  <c r="F1297" i="2" s="1"/>
  <c r="G1297" i="2" l="1"/>
  <c r="F1298" i="2" s="1"/>
  <c r="G1298" i="2" l="1"/>
  <c r="F1299" i="2" s="1"/>
  <c r="G1299" i="2" l="1"/>
  <c r="F1300" i="2" s="1"/>
  <c r="G1300" i="2" l="1"/>
  <c r="F1301" i="2" s="1"/>
  <c r="G1301" i="2" l="1"/>
  <c r="F1302" i="2" s="1"/>
  <c r="G1302" i="2" l="1"/>
  <c r="F1303" i="2" s="1"/>
  <c r="G1303" i="2" l="1"/>
  <c r="F1304" i="2" s="1"/>
  <c r="G1304" i="2" l="1"/>
  <c r="F1305" i="2" s="1"/>
  <c r="G1305" i="2" l="1"/>
  <c r="F1306" i="2" s="1"/>
  <c r="G1306" i="2" l="1"/>
  <c r="F1307" i="2" s="1"/>
  <c r="G1307" i="2" l="1"/>
  <c r="F1308" i="2" s="1"/>
  <c r="G1308" i="2" l="1"/>
  <c r="F1309" i="2" s="1"/>
  <c r="G1309" i="2" l="1"/>
  <c r="F1310" i="2" s="1"/>
  <c r="G1310" i="2" l="1"/>
  <c r="F1311" i="2" s="1"/>
  <c r="G1311" i="2" l="1"/>
  <c r="F1312" i="2" s="1"/>
  <c r="G1312" i="2" l="1"/>
  <c r="F1313" i="2" s="1"/>
  <c r="G1313" i="2" l="1"/>
  <c r="F1314" i="2" s="1"/>
  <c r="G1314" i="2" l="1"/>
  <c r="F1315" i="2" s="1"/>
  <c r="G1315" i="2" l="1"/>
  <c r="F1316" i="2" s="1"/>
  <c r="G1316" i="2" l="1"/>
  <c r="F1317" i="2" s="1"/>
  <c r="G1317" i="2" l="1"/>
  <c r="F1318" i="2" s="1"/>
  <c r="G1318" i="2" l="1"/>
  <c r="F1319" i="2" s="1"/>
  <c r="G1319" i="2" l="1"/>
  <c r="F1320" i="2" s="1"/>
  <c r="G1320" i="2" l="1"/>
  <c r="F1321" i="2" s="1"/>
  <c r="G1321" i="2" l="1"/>
  <c r="F1322" i="2" s="1"/>
  <c r="G1322" i="2" l="1"/>
  <c r="F1323" i="2" s="1"/>
  <c r="G1323" i="2" l="1"/>
  <c r="F1324" i="2" s="1"/>
  <c r="G1324" i="2" l="1"/>
  <c r="F1325" i="2" s="1"/>
  <c r="G1325" i="2" l="1"/>
  <c r="F1326" i="2" s="1"/>
  <c r="G1326" i="2" l="1"/>
  <c r="F1327" i="2" s="1"/>
  <c r="G1327" i="2" l="1"/>
  <c r="F1328" i="2" s="1"/>
  <c r="G1328" i="2" l="1"/>
  <c r="F1329" i="2" s="1"/>
  <c r="G1329" i="2" l="1"/>
  <c r="F1330" i="2" s="1"/>
  <c r="G1330" i="2" l="1"/>
  <c r="F1331" i="2" s="1"/>
  <c r="G1331" i="2" l="1"/>
  <c r="F1332" i="2" s="1"/>
  <c r="G1332" i="2" l="1"/>
  <c r="F1333" i="2" s="1"/>
  <c r="G1333" i="2" l="1"/>
  <c r="F1334" i="2" s="1"/>
  <c r="G1334" i="2" l="1"/>
  <c r="F1335" i="2" s="1"/>
  <c r="G1335" i="2" l="1"/>
  <c r="F1336" i="2" s="1"/>
  <c r="G1336" i="2" l="1"/>
  <c r="F1337" i="2" s="1"/>
  <c r="G1337" i="2" l="1"/>
  <c r="F1338" i="2" s="1"/>
  <c r="G1338" i="2" l="1"/>
  <c r="F1339" i="2" s="1"/>
  <c r="G1339" i="2" l="1"/>
  <c r="F1340" i="2" s="1"/>
  <c r="G1340" i="2" l="1"/>
  <c r="F1341" i="2" s="1"/>
  <c r="G1341" i="2" l="1"/>
  <c r="F1342" i="2" s="1"/>
  <c r="G1342" i="2" l="1"/>
  <c r="F1343" i="2" s="1"/>
  <c r="G1343" i="2" l="1"/>
  <c r="F1344" i="2" s="1"/>
  <c r="G1344" i="2" l="1"/>
  <c r="F1345" i="2" s="1"/>
  <c r="G1345" i="2" l="1"/>
  <c r="F1346" i="2" s="1"/>
  <c r="G1346" i="2" l="1"/>
  <c r="F1347" i="2" s="1"/>
  <c r="G1347" i="2" l="1"/>
  <c r="F1348" i="2" s="1"/>
  <c r="G1348" i="2" l="1"/>
  <c r="F1349" i="2" s="1"/>
  <c r="G1349" i="2" l="1"/>
  <c r="F1350" i="2" s="1"/>
  <c r="G1350" i="2" l="1"/>
  <c r="F1351" i="2" s="1"/>
  <c r="G1351" i="2" l="1"/>
  <c r="F1352" i="2" s="1"/>
  <c r="G1352" i="2" l="1"/>
  <c r="F1353" i="2" s="1"/>
  <c r="G1353" i="2" l="1"/>
  <c r="F1354" i="2" s="1"/>
  <c r="G1354" i="2" l="1"/>
  <c r="F1355" i="2" s="1"/>
  <c r="G1355" i="2" l="1"/>
  <c r="F1356" i="2" s="1"/>
  <c r="G1356" i="2" l="1"/>
  <c r="F1357" i="2" s="1"/>
  <c r="G1357" i="2" l="1"/>
  <c r="F1358" i="2" s="1"/>
  <c r="G1358" i="2" l="1"/>
  <c r="F1359" i="2" s="1"/>
  <c r="G1359" i="2" l="1"/>
  <c r="F1360" i="2" s="1"/>
  <c r="G1360" i="2" l="1"/>
  <c r="F1361" i="2" s="1"/>
  <c r="G1361" i="2" l="1"/>
  <c r="F1362" i="2" s="1"/>
  <c r="G1362" i="2" l="1"/>
  <c r="F1363" i="2" s="1"/>
  <c r="G1363" i="2" l="1"/>
  <c r="F1364" i="2" s="1"/>
  <c r="G1364" i="2" l="1"/>
  <c r="F1365" i="2" s="1"/>
  <c r="G1365" i="2" l="1"/>
  <c r="F1366" i="2" s="1"/>
  <c r="G1366" i="2" l="1"/>
  <c r="F1367" i="2" s="1"/>
  <c r="G1367" i="2" l="1"/>
  <c r="F1368" i="2" s="1"/>
  <c r="G1368" i="2" l="1"/>
  <c r="F1369" i="2" s="1"/>
  <c r="G1369" i="2" l="1"/>
  <c r="F1370" i="2" s="1"/>
  <c r="G1370" i="2" l="1"/>
  <c r="F1371" i="2" s="1"/>
  <c r="G1371" i="2" l="1"/>
  <c r="F1372" i="2" s="1"/>
  <c r="G1372" i="2" l="1"/>
  <c r="F1373" i="2" s="1"/>
  <c r="G1373" i="2" l="1"/>
  <c r="F1374" i="2" s="1"/>
  <c r="G1374" i="2" l="1"/>
  <c r="F1375" i="2" s="1"/>
  <c r="G1375" i="2" l="1"/>
  <c r="F1376" i="2" s="1"/>
  <c r="G1376" i="2" l="1"/>
  <c r="F1377" i="2" s="1"/>
  <c r="G1377" i="2" l="1"/>
  <c r="F1378" i="2" s="1"/>
  <c r="G1378" i="2" l="1"/>
  <c r="F1379" i="2" s="1"/>
  <c r="G1379" i="2" l="1"/>
  <c r="F1380" i="2" s="1"/>
  <c r="G1380" i="2" l="1"/>
  <c r="F1381" i="2" s="1"/>
  <c r="G1381" i="2" l="1"/>
  <c r="F1382" i="2" s="1"/>
  <c r="G1382" i="2" l="1"/>
  <c r="F1383" i="2" s="1"/>
  <c r="G1383" i="2" l="1"/>
  <c r="F1384" i="2" s="1"/>
  <c r="G1384" i="2" l="1"/>
  <c r="F1385" i="2" s="1"/>
  <c r="G1385" i="2" l="1"/>
  <c r="F1386" i="2" s="1"/>
  <c r="G1386" i="2" l="1"/>
  <c r="F1387" i="2" s="1"/>
  <c r="G1387" i="2" l="1"/>
  <c r="F1388" i="2" s="1"/>
  <c r="G1388" i="2" l="1"/>
  <c r="F1389" i="2" s="1"/>
  <c r="G1389" i="2" l="1"/>
  <c r="F1390" i="2" s="1"/>
  <c r="G1390" i="2" l="1"/>
  <c r="F1391" i="2" s="1"/>
  <c r="G1391" i="2" l="1"/>
  <c r="F1392" i="2" s="1"/>
  <c r="G1392" i="2" l="1"/>
  <c r="F1393" i="2" s="1"/>
  <c r="G1393" i="2" l="1"/>
  <c r="F1394" i="2" s="1"/>
  <c r="G1394" i="2" l="1"/>
  <c r="F1395" i="2" s="1"/>
  <c r="G1395" i="2" l="1"/>
  <c r="F1396" i="2" s="1"/>
  <c r="G1396" i="2" l="1"/>
  <c r="F1397" i="2" s="1"/>
  <c r="G1397" i="2" l="1"/>
  <c r="F1398" i="2" s="1"/>
  <c r="G1398" i="2" l="1"/>
  <c r="F1399" i="2" s="1"/>
  <c r="G1399" i="2" l="1"/>
  <c r="F1400" i="2" s="1"/>
  <c r="G1400" i="2" l="1"/>
  <c r="F1401" i="2" s="1"/>
  <c r="G1401" i="2" l="1"/>
  <c r="F1402" i="2" s="1"/>
  <c r="G1402" i="2" l="1"/>
  <c r="F1403" i="2" s="1"/>
  <c r="G1403" i="2" l="1"/>
  <c r="F1404" i="2" s="1"/>
  <c r="G1404" i="2" l="1"/>
  <c r="F1405" i="2" s="1"/>
  <c r="G1405" i="2" l="1"/>
  <c r="F1406" i="2" s="1"/>
  <c r="G1406" i="2" l="1"/>
  <c r="F1407" i="2" s="1"/>
  <c r="G1407" i="2" l="1"/>
  <c r="F1408" i="2" s="1"/>
  <c r="G1408" i="2" l="1"/>
  <c r="F1409" i="2" s="1"/>
  <c r="G1409" i="2" l="1"/>
  <c r="F1410" i="2" s="1"/>
  <c r="G1410" i="2" l="1"/>
  <c r="F1411" i="2" s="1"/>
  <c r="G1411" i="2" l="1"/>
  <c r="F1412" i="2" s="1"/>
  <c r="G1412" i="2" l="1"/>
  <c r="F1413" i="2" s="1"/>
  <c r="G1413" i="2" l="1"/>
  <c r="F1414" i="2" s="1"/>
  <c r="G1414" i="2" l="1"/>
  <c r="F1415" i="2" s="1"/>
  <c r="G1415" i="2" l="1"/>
  <c r="F1416" i="2" s="1"/>
  <c r="G1416" i="2" l="1"/>
  <c r="F1417" i="2" s="1"/>
  <c r="G1417" i="2" l="1"/>
  <c r="F1418" i="2" s="1"/>
  <c r="G1418" i="2" l="1"/>
  <c r="F1419" i="2" s="1"/>
  <c r="G1419" i="2" l="1"/>
  <c r="F1420" i="2" s="1"/>
  <c r="G1420" i="2" l="1"/>
  <c r="F1421" i="2" s="1"/>
  <c r="G1421" i="2" l="1"/>
  <c r="F1422" i="2" s="1"/>
  <c r="G1422" i="2" l="1"/>
  <c r="F1423" i="2" s="1"/>
  <c r="G1423" i="2" l="1"/>
  <c r="F1424" i="2" s="1"/>
  <c r="G1424" i="2" l="1"/>
  <c r="F1425" i="2" s="1"/>
  <c r="G1425" i="2" l="1"/>
  <c r="F1426" i="2" s="1"/>
  <c r="G1426" i="2" l="1"/>
  <c r="F1427" i="2" s="1"/>
  <c r="G1427" i="2" l="1"/>
  <c r="F1428" i="2" s="1"/>
  <c r="G1428" i="2" l="1"/>
  <c r="F1429" i="2" s="1"/>
  <c r="G1429" i="2" l="1"/>
  <c r="F1430" i="2" s="1"/>
  <c r="G1430" i="2" l="1"/>
  <c r="F1431" i="2" s="1"/>
  <c r="G1431" i="2" l="1"/>
  <c r="F1432" i="2" s="1"/>
  <c r="G1432" i="2" l="1"/>
  <c r="F1433" i="2" s="1"/>
  <c r="G1433" i="2" l="1"/>
  <c r="F1434" i="2" s="1"/>
  <c r="G1434" i="2" l="1"/>
  <c r="F1435" i="2" s="1"/>
  <c r="G1435" i="2" l="1"/>
  <c r="F1436" i="2" s="1"/>
  <c r="G1436" i="2" l="1"/>
  <c r="F1437" i="2" s="1"/>
  <c r="G1437" i="2" l="1"/>
  <c r="F1438" i="2" s="1"/>
  <c r="G1438" i="2" l="1"/>
  <c r="F1439" i="2" s="1"/>
  <c r="G1439" i="2" l="1"/>
  <c r="F1440" i="2" s="1"/>
  <c r="G1440" i="2" l="1"/>
  <c r="F1441" i="2" s="1"/>
  <c r="G1441" i="2" l="1"/>
  <c r="F1442" i="2" s="1"/>
  <c r="G1442" i="2" l="1"/>
  <c r="F1443" i="2" s="1"/>
  <c r="G1443" i="2" l="1"/>
  <c r="F1444" i="2" s="1"/>
  <c r="G1444" i="2" l="1"/>
  <c r="F1445" i="2" s="1"/>
  <c r="G1445" i="2" l="1"/>
  <c r="F1446" i="2" s="1"/>
  <c r="G1446" i="2" l="1"/>
  <c r="F1447" i="2" s="1"/>
  <c r="G1447" i="2" l="1"/>
  <c r="F1448" i="2" s="1"/>
  <c r="G1448" i="2" l="1"/>
  <c r="F1449" i="2" s="1"/>
  <c r="G1449" i="2" l="1"/>
  <c r="F1450" i="2" s="1"/>
  <c r="G1450" i="2" l="1"/>
  <c r="F1451" i="2" s="1"/>
  <c r="G1451" i="2" l="1"/>
  <c r="F1452" i="2" s="1"/>
  <c r="G1452" i="2" l="1"/>
  <c r="F1453" i="2" s="1"/>
  <c r="G1453" i="2" l="1"/>
  <c r="F1454" i="2" s="1"/>
  <c r="G1454" i="2" l="1"/>
  <c r="F1455" i="2" s="1"/>
  <c r="G1455" i="2" l="1"/>
  <c r="F1456" i="2" s="1"/>
  <c r="G1456" i="2" l="1"/>
  <c r="F1457" i="2" s="1"/>
  <c r="G1457" i="2" l="1"/>
  <c r="F1458" i="2" s="1"/>
  <c r="G1458" i="2" l="1"/>
  <c r="F1459" i="2" s="1"/>
  <c r="G1459" i="2" l="1"/>
  <c r="F1460" i="2" s="1"/>
  <c r="G1460" i="2" l="1"/>
  <c r="F1461" i="2" s="1"/>
  <c r="G1461" i="2" l="1"/>
  <c r="F1462" i="2" s="1"/>
  <c r="G1462" i="2" l="1"/>
  <c r="F1463" i="2" s="1"/>
  <c r="G1463" i="2" l="1"/>
  <c r="F1464" i="2" s="1"/>
  <c r="G1464" i="2" l="1"/>
  <c r="F1465" i="2" s="1"/>
  <c r="G1465" i="2" l="1"/>
  <c r="F1466" i="2" s="1"/>
  <c r="G1466" i="2" l="1"/>
  <c r="F1467" i="2" s="1"/>
  <c r="G1467" i="2" l="1"/>
  <c r="F1468" i="2" s="1"/>
  <c r="G1468" i="2" l="1"/>
  <c r="F1469" i="2" s="1"/>
  <c r="G1469" i="2" l="1"/>
  <c r="F1470" i="2" s="1"/>
  <c r="G1470" i="2" l="1"/>
  <c r="F1471" i="2" s="1"/>
  <c r="G1471" i="2" l="1"/>
  <c r="F1472" i="2" s="1"/>
  <c r="G1472" i="2" l="1"/>
  <c r="F1473" i="2" s="1"/>
  <c r="G1473" i="2" l="1"/>
  <c r="F1474" i="2" s="1"/>
  <c r="G1474" i="2" l="1"/>
  <c r="F1475" i="2" s="1"/>
  <c r="G1475" i="2" l="1"/>
  <c r="F1476" i="2" s="1"/>
  <c r="G1476" i="2" l="1"/>
  <c r="F1477" i="2" s="1"/>
  <c r="G1477" i="2" l="1"/>
  <c r="F1478" i="2" s="1"/>
  <c r="G1478" i="2" l="1"/>
  <c r="F1479" i="2" s="1"/>
  <c r="G1479" i="2" l="1"/>
  <c r="F1480" i="2" s="1"/>
  <c r="G1480" i="2" l="1"/>
  <c r="F1481" i="2" s="1"/>
  <c r="G1481" i="2" l="1"/>
  <c r="F1482" i="2" s="1"/>
  <c r="G1482" i="2" l="1"/>
  <c r="F1483" i="2" s="1"/>
  <c r="G1483" i="2" l="1"/>
  <c r="F1484" i="2" s="1"/>
  <c r="G1484" i="2" l="1"/>
  <c r="F1485" i="2" s="1"/>
  <c r="G1485" i="2" l="1"/>
  <c r="F1486" i="2" s="1"/>
  <c r="G1486" i="2" l="1"/>
  <c r="F1487" i="2" s="1"/>
  <c r="G1487" i="2" l="1"/>
  <c r="F1488" i="2" s="1"/>
  <c r="G1488" i="2" l="1"/>
  <c r="F1489" i="2" s="1"/>
  <c r="G1489" i="2" l="1"/>
  <c r="F1490" i="2" s="1"/>
  <c r="G1490" i="2" l="1"/>
  <c r="F1491" i="2" s="1"/>
  <c r="G1491" i="2" l="1"/>
  <c r="F1492" i="2" s="1"/>
  <c r="G1492" i="2" l="1"/>
  <c r="F1493" i="2" s="1"/>
  <c r="G1493" i="2" l="1"/>
  <c r="F1494" i="2" s="1"/>
  <c r="G1494" i="2" l="1"/>
  <c r="F1495" i="2" s="1"/>
  <c r="G1495" i="2" l="1"/>
  <c r="F1496" i="2" s="1"/>
  <c r="G1496" i="2" l="1"/>
  <c r="F1497" i="2" s="1"/>
  <c r="G1497" i="2" l="1"/>
  <c r="F1498" i="2" s="1"/>
  <c r="G1498" i="2" l="1"/>
  <c r="F1499" i="2" s="1"/>
  <c r="G1499" i="2" l="1"/>
  <c r="F1500" i="2" s="1"/>
  <c r="G1500" i="2" l="1"/>
  <c r="F1501" i="2" s="1"/>
  <c r="G1501" i="2" l="1"/>
  <c r="F1502" i="2" s="1"/>
  <c r="G1502" i="2" l="1"/>
  <c r="F1503" i="2" s="1"/>
  <c r="G1503" i="2" l="1"/>
  <c r="F1504" i="2" s="1"/>
  <c r="G1504" i="2" l="1"/>
  <c r="F1505" i="2" s="1"/>
  <c r="G1505" i="2" l="1"/>
  <c r="F1506" i="2" s="1"/>
  <c r="G1506" i="2" l="1"/>
  <c r="F1507" i="2" s="1"/>
  <c r="G1507" i="2" l="1"/>
  <c r="F1508" i="2" s="1"/>
  <c r="G1508" i="2" l="1"/>
  <c r="F1509" i="2" s="1"/>
  <c r="G1509" i="2" l="1"/>
  <c r="F1510" i="2" s="1"/>
  <c r="G1510" i="2" l="1"/>
  <c r="F1511" i="2" s="1"/>
  <c r="G1511" i="2" l="1"/>
  <c r="F1512" i="2" s="1"/>
  <c r="G1512" i="2" l="1"/>
  <c r="F1513" i="2" s="1"/>
  <c r="G1513" i="2" l="1"/>
  <c r="F1514" i="2" s="1"/>
  <c r="G1514" i="2" l="1"/>
  <c r="F1515" i="2" s="1"/>
  <c r="G1515" i="2" l="1"/>
  <c r="F1516" i="2" s="1"/>
  <c r="G1516" i="2" l="1"/>
  <c r="F1517" i="2" s="1"/>
  <c r="G1517" i="2" l="1"/>
  <c r="F1518" i="2" s="1"/>
  <c r="G1518" i="2" l="1"/>
  <c r="F1519" i="2" s="1"/>
  <c r="G1519" i="2" l="1"/>
  <c r="F1520" i="2" s="1"/>
  <c r="G1520" i="2" l="1"/>
  <c r="F1521" i="2" s="1"/>
  <c r="G1521" i="2" l="1"/>
  <c r="F1522" i="2" s="1"/>
  <c r="G1522" i="2" l="1"/>
  <c r="F1523" i="2" s="1"/>
  <c r="G1523" i="2" l="1"/>
  <c r="F1524" i="2" s="1"/>
  <c r="G1524" i="2" l="1"/>
  <c r="F1525" i="2" s="1"/>
  <c r="G1525" i="2" l="1"/>
  <c r="F1526" i="2" s="1"/>
  <c r="G1526" i="2" l="1"/>
  <c r="F1527" i="2" s="1"/>
  <c r="G1527" i="2" l="1"/>
  <c r="F1528" i="2" s="1"/>
  <c r="G1528" i="2" l="1"/>
  <c r="F1529" i="2" s="1"/>
  <c r="G1529" i="2" l="1"/>
  <c r="F1530" i="2" s="1"/>
  <c r="G1530" i="2" l="1"/>
  <c r="F1531" i="2" s="1"/>
  <c r="G1531" i="2" l="1"/>
  <c r="F1532" i="2" s="1"/>
  <c r="G1532" i="2" l="1"/>
  <c r="F1533" i="2" s="1"/>
  <c r="G1533" i="2" l="1"/>
  <c r="F1534" i="2" s="1"/>
  <c r="G1534" i="2" l="1"/>
  <c r="F1535" i="2" s="1"/>
  <c r="G1535" i="2" l="1"/>
  <c r="F1536" i="2" s="1"/>
  <c r="G1536" i="2" l="1"/>
  <c r="F1537" i="2" s="1"/>
  <c r="G1537" i="2" l="1"/>
  <c r="F1538" i="2" s="1"/>
  <c r="G1538" i="2" l="1"/>
  <c r="F1539" i="2" s="1"/>
  <c r="G1539" i="2" l="1"/>
  <c r="F1540" i="2" s="1"/>
  <c r="G1540" i="2" l="1"/>
  <c r="F1541" i="2" s="1"/>
  <c r="G1541" i="2" l="1"/>
  <c r="F1542" i="2" s="1"/>
  <c r="G1542" i="2" l="1"/>
  <c r="F1543" i="2" s="1"/>
  <c r="G1543" i="2" l="1"/>
  <c r="F1544" i="2" s="1"/>
  <c r="G1544" i="2" l="1"/>
  <c r="F1545" i="2" s="1"/>
  <c r="G1545" i="2" l="1"/>
  <c r="F1546" i="2" s="1"/>
  <c r="G1546" i="2" l="1"/>
  <c r="F1547" i="2" s="1"/>
  <c r="G1547" i="2" l="1"/>
  <c r="F1548" i="2" s="1"/>
  <c r="G1548" i="2" l="1"/>
  <c r="F1549" i="2" s="1"/>
  <c r="G1549" i="2" l="1"/>
  <c r="F1550" i="2" s="1"/>
  <c r="G1550" i="2" l="1"/>
  <c r="F1551" i="2" s="1"/>
  <c r="G1551" i="2" l="1"/>
  <c r="F1552" i="2" s="1"/>
  <c r="G1552" i="2" l="1"/>
  <c r="F1553" i="2" s="1"/>
  <c r="G1553" i="2" l="1"/>
  <c r="F1554" i="2" s="1"/>
  <c r="G1554" i="2" l="1"/>
  <c r="F1555" i="2" s="1"/>
  <c r="G1555" i="2" l="1"/>
  <c r="F1556" i="2" s="1"/>
  <c r="G1556" i="2" l="1"/>
  <c r="F1557" i="2" s="1"/>
  <c r="G1557" i="2" l="1"/>
  <c r="F1558" i="2" s="1"/>
  <c r="G1558" i="2" l="1"/>
  <c r="F1559" i="2" s="1"/>
  <c r="G1559" i="2" l="1"/>
  <c r="F1560" i="2" s="1"/>
  <c r="G1560" i="2" l="1"/>
  <c r="F1561" i="2" s="1"/>
  <c r="G1561" i="2" l="1"/>
  <c r="F1562" i="2" s="1"/>
  <c r="G1562" i="2" l="1"/>
  <c r="F1563" i="2" s="1"/>
  <c r="G1563" i="2" l="1"/>
  <c r="F1564" i="2" s="1"/>
  <c r="G1564" i="2" l="1"/>
  <c r="F1565" i="2" s="1"/>
  <c r="G1565" i="2" l="1"/>
  <c r="F1566" i="2" s="1"/>
  <c r="G1566" i="2" l="1"/>
  <c r="F1567" i="2" s="1"/>
  <c r="G1567" i="2" l="1"/>
  <c r="F1568" i="2" s="1"/>
  <c r="G1568" i="2" l="1"/>
  <c r="F1569" i="2" s="1"/>
  <c r="G1569" i="2" l="1"/>
  <c r="F1570" i="2" s="1"/>
  <c r="G1570" i="2" l="1"/>
  <c r="F1571" i="2" s="1"/>
  <c r="G1571" i="2" l="1"/>
  <c r="F1572" i="2" s="1"/>
  <c r="G1572" i="2" l="1"/>
  <c r="F1573" i="2" s="1"/>
  <c r="G1573" i="2" l="1"/>
  <c r="F1574" i="2" s="1"/>
  <c r="G1574" i="2" l="1"/>
  <c r="F1575" i="2" s="1"/>
  <c r="G1575" i="2" l="1"/>
  <c r="F1576" i="2" s="1"/>
  <c r="G1576" i="2" l="1"/>
  <c r="F1577" i="2" s="1"/>
  <c r="G1577" i="2" l="1"/>
  <c r="F1578" i="2" s="1"/>
  <c r="G1578" i="2" l="1"/>
  <c r="F1579" i="2" s="1"/>
  <c r="G1579" i="2" l="1"/>
  <c r="F1580" i="2" s="1"/>
  <c r="G1580" i="2" l="1"/>
  <c r="F1581" i="2" s="1"/>
  <c r="G1581" i="2" l="1"/>
  <c r="F1582" i="2" s="1"/>
  <c r="G1582" i="2" l="1"/>
  <c r="F1583" i="2" s="1"/>
  <c r="G1583" i="2" l="1"/>
  <c r="F1584" i="2" s="1"/>
  <c r="G1584" i="2" l="1"/>
  <c r="F1585" i="2" s="1"/>
  <c r="G1585" i="2" l="1"/>
  <c r="F1586" i="2" s="1"/>
  <c r="G1586" i="2" l="1"/>
  <c r="F1587" i="2" s="1"/>
  <c r="G1587" i="2" l="1"/>
  <c r="F1588" i="2" s="1"/>
  <c r="G1588" i="2" l="1"/>
  <c r="F1589" i="2" s="1"/>
  <c r="G1589" i="2" l="1"/>
  <c r="F1590" i="2" s="1"/>
  <c r="G1590" i="2" l="1"/>
  <c r="F1591" i="2" s="1"/>
  <c r="G1591" i="2" l="1"/>
  <c r="F1592" i="2" s="1"/>
  <c r="G1592" i="2" l="1"/>
  <c r="F1593" i="2" s="1"/>
  <c r="G1593" i="2" l="1"/>
  <c r="F1594" i="2" s="1"/>
  <c r="G1594" i="2" l="1"/>
  <c r="F1595" i="2" s="1"/>
  <c r="G1595" i="2" l="1"/>
  <c r="F1596" i="2" s="1"/>
  <c r="G1596" i="2" l="1"/>
  <c r="F1597" i="2" s="1"/>
  <c r="G1597" i="2" l="1"/>
  <c r="F1598" i="2" s="1"/>
  <c r="G1598" i="2" l="1"/>
  <c r="F1599" i="2" s="1"/>
  <c r="G1599" i="2" l="1"/>
  <c r="F1600" i="2" s="1"/>
  <c r="G1600" i="2" l="1"/>
  <c r="F1601" i="2" s="1"/>
  <c r="G1601" i="2" l="1"/>
  <c r="F1602" i="2" s="1"/>
  <c r="G1602" i="2" l="1"/>
  <c r="F1603" i="2" s="1"/>
  <c r="G1603" i="2" l="1"/>
  <c r="F1604" i="2" s="1"/>
  <c r="G1604" i="2" l="1"/>
  <c r="F1605" i="2" s="1"/>
  <c r="G1605" i="2" l="1"/>
  <c r="F1606" i="2" s="1"/>
  <c r="G1606" i="2" l="1"/>
  <c r="F1607" i="2" s="1"/>
  <c r="G1607" i="2" l="1"/>
  <c r="F1608" i="2" s="1"/>
  <c r="G1608" i="2" l="1"/>
  <c r="F1609" i="2" s="1"/>
  <c r="G1609" i="2" l="1"/>
  <c r="F1610" i="2" s="1"/>
  <c r="G1610" i="2" l="1"/>
  <c r="F1611" i="2" s="1"/>
  <c r="G1611" i="2" l="1"/>
  <c r="F1612" i="2" s="1"/>
  <c r="G1612" i="2" l="1"/>
  <c r="F1613" i="2" s="1"/>
  <c r="G1613" i="2" l="1"/>
  <c r="F1614" i="2" s="1"/>
  <c r="G1614" i="2" l="1"/>
  <c r="F1615" i="2" s="1"/>
  <c r="G1615" i="2" l="1"/>
  <c r="F1616" i="2" s="1"/>
  <c r="G1616" i="2" l="1"/>
  <c r="F1617" i="2" s="1"/>
  <c r="G1617" i="2" l="1"/>
  <c r="F1618" i="2" s="1"/>
  <c r="G1618" i="2" l="1"/>
  <c r="F1619" i="2" s="1"/>
  <c r="G1619" i="2" l="1"/>
  <c r="F1620" i="2" s="1"/>
  <c r="G1620" i="2" l="1"/>
  <c r="F1621" i="2" s="1"/>
  <c r="G1621" i="2" l="1"/>
  <c r="F1622" i="2" s="1"/>
  <c r="G1622" i="2" l="1"/>
  <c r="F1623" i="2" s="1"/>
  <c r="G1623" i="2" l="1"/>
  <c r="F1624" i="2" s="1"/>
  <c r="G1624" i="2" l="1"/>
  <c r="F1625" i="2" s="1"/>
  <c r="G1625" i="2" l="1"/>
  <c r="F1626" i="2" s="1"/>
  <c r="G1626" i="2" l="1"/>
  <c r="F1627" i="2" s="1"/>
  <c r="G1627" i="2" l="1"/>
  <c r="F1628" i="2" s="1"/>
  <c r="G1628" i="2" l="1"/>
  <c r="F1629" i="2" s="1"/>
  <c r="G1629" i="2" l="1"/>
  <c r="F1630" i="2" s="1"/>
  <c r="G1630" i="2" l="1"/>
  <c r="F1631" i="2" s="1"/>
  <c r="G1631" i="2" l="1"/>
  <c r="F1632" i="2" s="1"/>
  <c r="G1632" i="2" l="1"/>
  <c r="F1633" i="2" s="1"/>
  <c r="G1633" i="2" l="1"/>
  <c r="F1634" i="2" s="1"/>
  <c r="G1634" i="2" l="1"/>
  <c r="F1635" i="2" s="1"/>
  <c r="G1635" i="2" l="1"/>
  <c r="F1636" i="2" s="1"/>
  <c r="G1636" i="2" l="1"/>
  <c r="F1637" i="2" s="1"/>
  <c r="G1637" i="2" l="1"/>
  <c r="F1638" i="2" s="1"/>
  <c r="G1638" i="2" l="1"/>
  <c r="F1639" i="2" s="1"/>
  <c r="G1639" i="2" l="1"/>
  <c r="F1640" i="2" s="1"/>
  <c r="G1640" i="2" l="1"/>
  <c r="F1641" i="2" s="1"/>
  <c r="G1641" i="2" l="1"/>
  <c r="F1642" i="2" s="1"/>
  <c r="G1642" i="2" l="1"/>
  <c r="F1643" i="2" s="1"/>
  <c r="G1643" i="2" l="1"/>
  <c r="F1644" i="2" s="1"/>
  <c r="G1644" i="2" l="1"/>
  <c r="F1645" i="2" s="1"/>
  <c r="G1645" i="2" l="1"/>
  <c r="F1646" i="2" s="1"/>
  <c r="G1646" i="2" l="1"/>
  <c r="F1647" i="2" s="1"/>
  <c r="G1647" i="2" l="1"/>
  <c r="F1648" i="2" s="1"/>
  <c r="G1648" i="2" l="1"/>
  <c r="F1649" i="2" s="1"/>
  <c r="G1649" i="2" l="1"/>
  <c r="F1650" i="2" s="1"/>
  <c r="G1650" i="2" l="1"/>
  <c r="F1651" i="2" s="1"/>
  <c r="G1651" i="2" l="1"/>
  <c r="F1652" i="2" s="1"/>
  <c r="G1652" i="2" l="1"/>
  <c r="F1653" i="2" s="1"/>
  <c r="G1653" i="2" l="1"/>
  <c r="F1654" i="2" s="1"/>
  <c r="G1654" i="2" l="1"/>
  <c r="F1655" i="2" s="1"/>
  <c r="G1655" i="2" l="1"/>
  <c r="F1656" i="2" s="1"/>
  <c r="G1656" i="2" l="1"/>
  <c r="F1657" i="2" s="1"/>
  <c r="G1657" i="2" l="1"/>
  <c r="F1658" i="2" s="1"/>
  <c r="G1658" i="2" l="1"/>
  <c r="F1659" i="2" s="1"/>
  <c r="G1659" i="2" l="1"/>
  <c r="F1660" i="2" s="1"/>
  <c r="G1660" i="2" l="1"/>
  <c r="F1661" i="2" s="1"/>
  <c r="G1661" i="2" l="1"/>
  <c r="F1662" i="2" s="1"/>
  <c r="G1662" i="2" l="1"/>
  <c r="F1663" i="2" s="1"/>
  <c r="G1663" i="2" l="1"/>
  <c r="F1664" i="2" s="1"/>
  <c r="G1664" i="2" l="1"/>
  <c r="F1665" i="2" s="1"/>
  <c r="G1665" i="2" l="1"/>
  <c r="F1666" i="2" s="1"/>
  <c r="G1666" i="2" l="1"/>
  <c r="F1667" i="2" s="1"/>
  <c r="G1667" i="2" l="1"/>
  <c r="F1668" i="2" s="1"/>
  <c r="G1668" i="2" l="1"/>
  <c r="F1669" i="2" s="1"/>
  <c r="G1669" i="2" l="1"/>
  <c r="F1670" i="2" s="1"/>
  <c r="G1670" i="2" l="1"/>
  <c r="F1671" i="2" s="1"/>
  <c r="G1671" i="2" l="1"/>
  <c r="F1672" i="2" s="1"/>
  <c r="G1672" i="2" l="1"/>
  <c r="F1673" i="2" s="1"/>
  <c r="G1673" i="2" l="1"/>
  <c r="F1674" i="2" s="1"/>
  <c r="G1674" i="2" l="1"/>
  <c r="F1675" i="2" s="1"/>
  <c r="G1675" i="2" l="1"/>
  <c r="F1676" i="2" s="1"/>
  <c r="G1676" i="2" l="1"/>
  <c r="F1677" i="2" s="1"/>
  <c r="G1677" i="2" l="1"/>
  <c r="F1678" i="2" s="1"/>
  <c r="G1678" i="2" l="1"/>
  <c r="F1679" i="2" s="1"/>
  <c r="G1679" i="2" l="1"/>
  <c r="F1680" i="2" s="1"/>
  <c r="G1680" i="2" l="1"/>
  <c r="F1681" i="2" s="1"/>
  <c r="G1681" i="2" l="1"/>
  <c r="F1682" i="2" s="1"/>
  <c r="G1682" i="2" l="1"/>
  <c r="F1683" i="2" s="1"/>
  <c r="G1683" i="2" l="1"/>
  <c r="F1684" i="2" s="1"/>
  <c r="G1684" i="2" l="1"/>
  <c r="F1685" i="2" s="1"/>
  <c r="G1685" i="2" l="1"/>
  <c r="F1686" i="2" s="1"/>
  <c r="G1686" i="2" l="1"/>
  <c r="F1687" i="2" s="1"/>
  <c r="G1687" i="2" l="1"/>
  <c r="F1688" i="2" s="1"/>
  <c r="G1688" i="2" l="1"/>
  <c r="F1689" i="2" s="1"/>
  <c r="G1689" i="2" l="1"/>
  <c r="F1690" i="2" s="1"/>
  <c r="G1690" i="2" l="1"/>
  <c r="F1691" i="2" s="1"/>
  <c r="G1691" i="2" l="1"/>
  <c r="F1692" i="2" s="1"/>
  <c r="G1692" i="2" l="1"/>
  <c r="F1693" i="2" s="1"/>
  <c r="G1693" i="2" l="1"/>
  <c r="F1694" i="2" s="1"/>
  <c r="G1694" i="2" l="1"/>
  <c r="F1695" i="2" s="1"/>
  <c r="G1695" i="2" l="1"/>
  <c r="F1696" i="2" s="1"/>
  <c r="G1696" i="2" l="1"/>
  <c r="F1697" i="2" s="1"/>
  <c r="G1697" i="2" l="1"/>
  <c r="F1698" i="2" s="1"/>
  <c r="G1698" i="2" l="1"/>
  <c r="F1699" i="2" s="1"/>
  <c r="G1699" i="2" l="1"/>
  <c r="F1700" i="2" s="1"/>
  <c r="G1700" i="2" l="1"/>
  <c r="F1701" i="2" s="1"/>
  <c r="G1701" i="2" l="1"/>
  <c r="F1702" i="2" s="1"/>
  <c r="G1702" i="2" l="1"/>
  <c r="F1703" i="2" s="1"/>
  <c r="G1703" i="2" l="1"/>
  <c r="F1704" i="2" s="1"/>
  <c r="G1704" i="2" l="1"/>
  <c r="F1705" i="2" s="1"/>
  <c r="G1705" i="2" l="1"/>
  <c r="F1706" i="2" s="1"/>
  <c r="G1706" i="2" l="1"/>
  <c r="F1707" i="2" s="1"/>
  <c r="G1707" i="2" l="1"/>
  <c r="F1708" i="2" s="1"/>
  <c r="G1708" i="2" l="1"/>
  <c r="F1709" i="2" s="1"/>
  <c r="G1709" i="2" l="1"/>
  <c r="F1710" i="2" s="1"/>
  <c r="G1710" i="2" l="1"/>
  <c r="F1711" i="2" s="1"/>
  <c r="G1711" i="2" l="1"/>
  <c r="F1712" i="2" s="1"/>
  <c r="G1712" i="2" l="1"/>
  <c r="F1713" i="2" s="1"/>
  <c r="G1713" i="2" l="1"/>
  <c r="F1714" i="2" s="1"/>
  <c r="G1714" i="2" l="1"/>
  <c r="F1715" i="2" s="1"/>
  <c r="G1715" i="2" l="1"/>
  <c r="F1716" i="2" s="1"/>
  <c r="G1716" i="2" l="1"/>
  <c r="F1717" i="2" s="1"/>
  <c r="G1717" i="2" l="1"/>
  <c r="F1718" i="2" s="1"/>
  <c r="G1718" i="2" l="1"/>
  <c r="F1719" i="2" s="1"/>
  <c r="G1719" i="2" l="1"/>
  <c r="F1720" i="2" s="1"/>
  <c r="G1720" i="2" l="1"/>
  <c r="F1721" i="2" s="1"/>
  <c r="G1721" i="2" l="1"/>
  <c r="F1722" i="2" s="1"/>
  <c r="G1722" i="2" l="1"/>
  <c r="F1723" i="2" s="1"/>
  <c r="G1723" i="2" l="1"/>
  <c r="F1724" i="2" s="1"/>
  <c r="G1724" i="2" l="1"/>
  <c r="F1725" i="2" s="1"/>
  <c r="G1725" i="2" l="1"/>
  <c r="F1726" i="2" s="1"/>
  <c r="G1726" i="2" l="1"/>
  <c r="F1727" i="2" s="1"/>
  <c r="G1727" i="2" l="1"/>
  <c r="F1728" i="2" s="1"/>
  <c r="G1728" i="2" l="1"/>
  <c r="F1729" i="2" s="1"/>
  <c r="G1729" i="2" l="1"/>
  <c r="F1730" i="2" s="1"/>
  <c r="G1730" i="2" l="1"/>
  <c r="F1731" i="2" s="1"/>
  <c r="G1731" i="2" l="1"/>
  <c r="F1732" i="2" s="1"/>
  <c r="G1732" i="2" l="1"/>
  <c r="F1733" i="2" s="1"/>
  <c r="G1733" i="2" l="1"/>
  <c r="F1734" i="2" s="1"/>
  <c r="G1734" i="2" l="1"/>
  <c r="F1735" i="2" s="1"/>
  <c r="G1735" i="2" l="1"/>
  <c r="F1736" i="2" s="1"/>
  <c r="G1736" i="2" l="1"/>
  <c r="F1737" i="2" s="1"/>
  <c r="G1737" i="2" l="1"/>
  <c r="F1738" i="2" s="1"/>
  <c r="G1738" i="2" l="1"/>
  <c r="F1739" i="2" s="1"/>
  <c r="G1739" i="2" l="1"/>
  <c r="F1740" i="2" s="1"/>
  <c r="G1740" i="2" l="1"/>
  <c r="F1741" i="2" s="1"/>
  <c r="G1741" i="2" l="1"/>
  <c r="F1742" i="2" s="1"/>
  <c r="G1742" i="2" l="1"/>
  <c r="F1743" i="2" s="1"/>
  <c r="G1743" i="2" l="1"/>
  <c r="F1744" i="2" s="1"/>
  <c r="G1744" i="2" l="1"/>
  <c r="F1745" i="2" s="1"/>
  <c r="G1745" i="2" l="1"/>
  <c r="F1746" i="2" s="1"/>
  <c r="G1746" i="2" l="1"/>
  <c r="F1747" i="2" s="1"/>
  <c r="G1747" i="2" l="1"/>
  <c r="F1748" i="2" s="1"/>
  <c r="G1748" i="2" l="1"/>
  <c r="F1749" i="2" s="1"/>
  <c r="G1749" i="2" l="1"/>
  <c r="F1750" i="2" s="1"/>
  <c r="G1750" i="2" l="1"/>
  <c r="F1751" i="2" s="1"/>
  <c r="G1751" i="2" l="1"/>
  <c r="F1752" i="2" s="1"/>
  <c r="G1752" i="2" l="1"/>
  <c r="F1753" i="2" s="1"/>
  <c r="G1753" i="2" l="1"/>
  <c r="F1754" i="2" s="1"/>
  <c r="G1754" i="2" l="1"/>
  <c r="F1755" i="2" s="1"/>
  <c r="G1755" i="2" l="1"/>
  <c r="F1756" i="2" s="1"/>
  <c r="G1756" i="2" l="1"/>
  <c r="F1757" i="2" s="1"/>
  <c r="G1757" i="2" l="1"/>
  <c r="F1758" i="2" s="1"/>
  <c r="G1758" i="2" l="1"/>
  <c r="F1759" i="2" s="1"/>
  <c r="G1759" i="2" l="1"/>
  <c r="F1760" i="2" s="1"/>
  <c r="G1760" i="2" l="1"/>
  <c r="F1761" i="2" s="1"/>
  <c r="G1761" i="2" l="1"/>
  <c r="F1762" i="2" s="1"/>
  <c r="G1762" i="2" l="1"/>
  <c r="F1763" i="2" s="1"/>
  <c r="G1763" i="2" l="1"/>
  <c r="F1764" i="2" s="1"/>
  <c r="G1764" i="2" l="1"/>
  <c r="F1765" i="2" s="1"/>
  <c r="G1765" i="2" l="1"/>
  <c r="F1766" i="2" s="1"/>
  <c r="G1766" i="2" l="1"/>
  <c r="F1767" i="2" s="1"/>
  <c r="G1767" i="2" l="1"/>
  <c r="F1768" i="2" s="1"/>
  <c r="G1768" i="2" l="1"/>
  <c r="F1769" i="2" s="1"/>
  <c r="G1769" i="2" l="1"/>
  <c r="F1770" i="2" s="1"/>
  <c r="G1770" i="2" l="1"/>
  <c r="F1771" i="2" s="1"/>
  <c r="G1771" i="2" l="1"/>
  <c r="F1772" i="2" s="1"/>
  <c r="G1772" i="2" l="1"/>
  <c r="F1773" i="2" s="1"/>
  <c r="G1773" i="2" l="1"/>
  <c r="F1774" i="2" s="1"/>
  <c r="G1774" i="2" l="1"/>
  <c r="F1775" i="2" s="1"/>
  <c r="G1775" i="2" l="1"/>
  <c r="F1776" i="2" s="1"/>
  <c r="G1776" i="2" l="1"/>
  <c r="F1777" i="2" s="1"/>
  <c r="G1777" i="2" l="1"/>
  <c r="F1778" i="2" s="1"/>
  <c r="G1778" i="2" l="1"/>
  <c r="F1779" i="2" s="1"/>
  <c r="G1779" i="2" l="1"/>
  <c r="F1780" i="2" s="1"/>
  <c r="G1780" i="2" l="1"/>
  <c r="F1781" i="2" s="1"/>
  <c r="G1781" i="2" l="1"/>
  <c r="F1782" i="2" s="1"/>
  <c r="G1782" i="2" l="1"/>
  <c r="F1783" i="2" s="1"/>
  <c r="G1783" i="2" l="1"/>
  <c r="F1784" i="2" s="1"/>
  <c r="G1784" i="2" l="1"/>
  <c r="F1785" i="2" s="1"/>
  <c r="G1785" i="2" l="1"/>
  <c r="F1786" i="2" s="1"/>
  <c r="G1786" i="2" l="1"/>
  <c r="F1787" i="2" s="1"/>
  <c r="G1787" i="2" l="1"/>
  <c r="F1788" i="2" s="1"/>
  <c r="G1788" i="2" l="1"/>
  <c r="F1789" i="2" s="1"/>
  <c r="G1789" i="2" l="1"/>
  <c r="F1790" i="2" s="1"/>
  <c r="G1790" i="2" l="1"/>
  <c r="F1791" i="2" s="1"/>
  <c r="G1791" i="2" l="1"/>
  <c r="F1792" i="2" s="1"/>
  <c r="G1792" i="2" l="1"/>
  <c r="F1793" i="2" s="1"/>
  <c r="G1793" i="2" l="1"/>
  <c r="F1794" i="2" s="1"/>
  <c r="G1794" i="2" l="1"/>
  <c r="F1795" i="2" s="1"/>
  <c r="G1795" i="2" l="1"/>
  <c r="F1796" i="2" s="1"/>
  <c r="G1796" i="2" l="1"/>
  <c r="F1797" i="2" s="1"/>
  <c r="G1797" i="2" l="1"/>
  <c r="F1798" i="2" s="1"/>
  <c r="G1798" i="2" l="1"/>
  <c r="F1799" i="2" s="1"/>
  <c r="G1799" i="2" l="1"/>
  <c r="F1800" i="2" s="1"/>
  <c r="G1800" i="2" l="1"/>
  <c r="F1801" i="2" s="1"/>
  <c r="G1801" i="2" l="1"/>
  <c r="F1802" i="2" s="1"/>
  <c r="G1802" i="2" l="1"/>
  <c r="F1803" i="2" s="1"/>
  <c r="G1803" i="2" l="1"/>
  <c r="F1804" i="2" s="1"/>
  <c r="G1804" i="2" l="1"/>
  <c r="F1805" i="2" s="1"/>
  <c r="G1805" i="2" l="1"/>
  <c r="F1806" i="2" s="1"/>
  <c r="G1806" i="2" l="1"/>
  <c r="F1807" i="2" s="1"/>
  <c r="G1807" i="2" l="1"/>
  <c r="F1808" i="2" s="1"/>
  <c r="G1808" i="2" l="1"/>
  <c r="F1809" i="2" s="1"/>
  <c r="G1809" i="2" l="1"/>
  <c r="F1810" i="2" s="1"/>
  <c r="G1810" i="2" l="1"/>
  <c r="F1811" i="2" s="1"/>
  <c r="G1811" i="2" l="1"/>
  <c r="F1812" i="2" s="1"/>
  <c r="G1812" i="2" l="1"/>
  <c r="F1813" i="2" s="1"/>
  <c r="G1813" i="2" l="1"/>
  <c r="F1814" i="2" s="1"/>
  <c r="G1814" i="2" l="1"/>
  <c r="F1815" i="2" s="1"/>
  <c r="G1815" i="2" l="1"/>
  <c r="F1816" i="2" s="1"/>
  <c r="G1816" i="2" l="1"/>
  <c r="F1817" i="2" s="1"/>
  <c r="G1817" i="2" l="1"/>
  <c r="F1818" i="2" s="1"/>
  <c r="G1818" i="2" l="1"/>
  <c r="F1819" i="2" s="1"/>
  <c r="G1819" i="2" l="1"/>
  <c r="F1820" i="2" s="1"/>
  <c r="G1820" i="2" l="1"/>
  <c r="F1821" i="2" s="1"/>
  <c r="G1821" i="2" l="1"/>
  <c r="F1822" i="2" s="1"/>
  <c r="G1822" i="2" l="1"/>
  <c r="F1823" i="2" s="1"/>
  <c r="G1823" i="2" l="1"/>
  <c r="F1824" i="2" s="1"/>
  <c r="G1824" i="2" l="1"/>
  <c r="F1825" i="2" s="1"/>
  <c r="G1825" i="2" l="1"/>
  <c r="F1826" i="2" s="1"/>
  <c r="G1826" i="2" l="1"/>
  <c r="F1827" i="2" s="1"/>
  <c r="G1827" i="2" l="1"/>
  <c r="F1828" i="2" s="1"/>
  <c r="G1828" i="2" l="1"/>
  <c r="F1829" i="2" s="1"/>
  <c r="G1829" i="2" l="1"/>
  <c r="F1830" i="2" s="1"/>
  <c r="G1830" i="2" l="1"/>
  <c r="F1831" i="2" s="1"/>
  <c r="G1831" i="2" l="1"/>
  <c r="F1832" i="2" s="1"/>
  <c r="G1832" i="2" l="1"/>
  <c r="F1833" i="2" s="1"/>
  <c r="G1833" i="2" l="1"/>
  <c r="F1834" i="2" s="1"/>
  <c r="G1834" i="2" l="1"/>
  <c r="F1835" i="2" s="1"/>
  <c r="G1835" i="2" l="1"/>
  <c r="F1836" i="2" s="1"/>
  <c r="G1836" i="2" l="1"/>
  <c r="F1837" i="2" s="1"/>
  <c r="G1837" i="2" l="1"/>
  <c r="F1838" i="2" s="1"/>
  <c r="G1838" i="2" l="1"/>
  <c r="F1839" i="2" s="1"/>
  <c r="G1839" i="2" l="1"/>
  <c r="F1840" i="2" s="1"/>
  <c r="G1840" i="2" l="1"/>
  <c r="F1841" i="2" s="1"/>
  <c r="G1841" i="2" l="1"/>
  <c r="F1842" i="2" s="1"/>
  <c r="G1842" i="2" l="1"/>
  <c r="F1843" i="2" s="1"/>
  <c r="G1843" i="2" l="1"/>
  <c r="F1844" i="2" s="1"/>
  <c r="G1844" i="2" l="1"/>
  <c r="F1845" i="2" s="1"/>
  <c r="G1845" i="2" l="1"/>
  <c r="F1846" i="2" s="1"/>
  <c r="G1846" i="2" l="1"/>
  <c r="F1847" i="2" s="1"/>
  <c r="G1847" i="2" l="1"/>
  <c r="F1848" i="2" s="1"/>
  <c r="G1848" i="2" l="1"/>
  <c r="F1849" i="2" s="1"/>
  <c r="G1849" i="2" l="1"/>
  <c r="F1850" i="2" s="1"/>
  <c r="G1850" i="2" l="1"/>
  <c r="F1851" i="2" s="1"/>
  <c r="G1851" i="2" l="1"/>
  <c r="F1852" i="2" s="1"/>
  <c r="G1852" i="2" l="1"/>
  <c r="F1853" i="2" s="1"/>
  <c r="G1853" i="2" l="1"/>
  <c r="F1854" i="2" s="1"/>
  <c r="G1854" i="2" l="1"/>
  <c r="F1855" i="2" s="1"/>
  <c r="G1855" i="2" l="1"/>
  <c r="F1856" i="2" s="1"/>
  <c r="G1856" i="2" l="1"/>
  <c r="F1857" i="2" s="1"/>
  <c r="G1857" i="2" l="1"/>
  <c r="F1858" i="2" s="1"/>
  <c r="G1858" i="2" l="1"/>
  <c r="F1859" i="2" s="1"/>
  <c r="G1859" i="2" l="1"/>
  <c r="F1860" i="2" s="1"/>
  <c r="G1860" i="2" l="1"/>
  <c r="F1861" i="2" s="1"/>
  <c r="G1861" i="2" l="1"/>
  <c r="F1862" i="2" s="1"/>
  <c r="G1862" i="2" l="1"/>
  <c r="F1863" i="2" s="1"/>
  <c r="G1863" i="2" l="1"/>
  <c r="F1864" i="2" s="1"/>
  <c r="G1864" i="2" l="1"/>
  <c r="F1865" i="2" s="1"/>
  <c r="G1865" i="2" l="1"/>
  <c r="F1866" i="2" s="1"/>
  <c r="G1866" i="2" l="1"/>
  <c r="F1867" i="2" s="1"/>
  <c r="G1867" i="2" l="1"/>
  <c r="F1868" i="2" s="1"/>
  <c r="G1868" i="2" l="1"/>
  <c r="F1869" i="2" s="1"/>
  <c r="G1869" i="2" l="1"/>
  <c r="F1870" i="2" s="1"/>
  <c r="G1870" i="2" l="1"/>
  <c r="F1871" i="2" s="1"/>
  <c r="G1871" i="2" l="1"/>
  <c r="F1872" i="2" s="1"/>
  <c r="G1872" i="2" l="1"/>
  <c r="F1873" i="2" s="1"/>
  <c r="G1873" i="2" l="1"/>
  <c r="F1874" i="2" s="1"/>
  <c r="G1874" i="2" l="1"/>
  <c r="F1875" i="2" s="1"/>
  <c r="G1875" i="2" l="1"/>
  <c r="F1876" i="2" s="1"/>
  <c r="G1876" i="2" l="1"/>
  <c r="F1877" i="2" s="1"/>
  <c r="G1877" i="2" l="1"/>
  <c r="F1878" i="2" s="1"/>
  <c r="G1878" i="2" l="1"/>
  <c r="F1879" i="2" s="1"/>
  <c r="G1879" i="2" l="1"/>
  <c r="F1880" i="2" s="1"/>
  <c r="G1880" i="2" l="1"/>
  <c r="F1881" i="2" s="1"/>
  <c r="G1881" i="2" l="1"/>
  <c r="F1882" i="2" s="1"/>
  <c r="G1882" i="2" l="1"/>
  <c r="F1883" i="2" s="1"/>
  <c r="G1883" i="2" l="1"/>
  <c r="F1884" i="2" s="1"/>
  <c r="G1884" i="2" l="1"/>
  <c r="F1885" i="2" s="1"/>
  <c r="G1885" i="2" l="1"/>
  <c r="F1886" i="2" s="1"/>
  <c r="G1886" i="2" l="1"/>
  <c r="F1887" i="2" s="1"/>
  <c r="G1887" i="2" l="1"/>
  <c r="F1888" i="2" s="1"/>
  <c r="G1888" i="2" l="1"/>
  <c r="F1889" i="2" s="1"/>
  <c r="G1889" i="2" l="1"/>
  <c r="F1890" i="2" s="1"/>
  <c r="G1890" i="2" l="1"/>
  <c r="F1891" i="2" s="1"/>
  <c r="G1891" i="2" l="1"/>
  <c r="F1892" i="2" s="1"/>
  <c r="G1892" i="2" l="1"/>
  <c r="F1893" i="2" s="1"/>
  <c r="G1893" i="2" l="1"/>
  <c r="F1894" i="2" s="1"/>
  <c r="G1894" i="2" l="1"/>
  <c r="F1895" i="2" s="1"/>
  <c r="G1895" i="2" l="1"/>
  <c r="F1896" i="2" s="1"/>
  <c r="G1896" i="2" l="1"/>
  <c r="F1897" i="2" s="1"/>
  <c r="G1897" i="2" l="1"/>
  <c r="F1898" i="2" s="1"/>
  <c r="G1898" i="2" l="1"/>
  <c r="F1899" i="2" s="1"/>
  <c r="G1899" i="2" l="1"/>
  <c r="F1900" i="2" s="1"/>
  <c r="G1900" i="2" l="1"/>
  <c r="F1901" i="2" s="1"/>
  <c r="G1901" i="2" l="1"/>
  <c r="F1902" i="2" s="1"/>
  <c r="G1902" i="2" l="1"/>
  <c r="F1903" i="2" s="1"/>
  <c r="G1903" i="2" l="1"/>
  <c r="F1904" i="2" s="1"/>
  <c r="G1904" i="2" l="1"/>
  <c r="F1905" i="2" s="1"/>
  <c r="G1905" i="2" l="1"/>
  <c r="F1906" i="2" s="1"/>
  <c r="G1906" i="2" l="1"/>
  <c r="F1907" i="2" s="1"/>
  <c r="G1907" i="2" l="1"/>
  <c r="F1908" i="2" s="1"/>
  <c r="G1908" i="2" l="1"/>
  <c r="F1909" i="2" s="1"/>
  <c r="G1909" i="2" l="1"/>
  <c r="F1910" i="2" s="1"/>
  <c r="G1910" i="2" l="1"/>
  <c r="F1911" i="2" s="1"/>
  <c r="G1911" i="2" l="1"/>
  <c r="F1912" i="2" s="1"/>
  <c r="G1912" i="2" l="1"/>
  <c r="F1913" i="2" s="1"/>
  <c r="G1913" i="2" l="1"/>
  <c r="F1914" i="2" s="1"/>
  <c r="G1914" i="2" l="1"/>
  <c r="F1915" i="2" s="1"/>
  <c r="G1915" i="2" l="1"/>
  <c r="F1916" i="2" s="1"/>
  <c r="G1916" i="2" l="1"/>
  <c r="F1917" i="2" s="1"/>
  <c r="G1917" i="2" l="1"/>
  <c r="F1918" i="2" s="1"/>
  <c r="G1918" i="2" l="1"/>
  <c r="F1919" i="2" s="1"/>
  <c r="G1919" i="2" l="1"/>
  <c r="F1920" i="2" s="1"/>
  <c r="G1920" i="2" l="1"/>
  <c r="F1921" i="2" s="1"/>
  <c r="G1921" i="2" l="1"/>
  <c r="F1922" i="2" s="1"/>
  <c r="G1922" i="2" l="1"/>
  <c r="F1923" i="2" s="1"/>
  <c r="G1923" i="2" l="1"/>
  <c r="F1924" i="2" s="1"/>
  <c r="G1924" i="2" l="1"/>
  <c r="F1925" i="2" s="1"/>
  <c r="G1925" i="2" l="1"/>
  <c r="F1926" i="2" s="1"/>
  <c r="G1926" i="2" l="1"/>
  <c r="F1927" i="2" s="1"/>
  <c r="G1927" i="2" l="1"/>
  <c r="F1928" i="2" s="1"/>
  <c r="G1928" i="2" l="1"/>
  <c r="F1929" i="2" s="1"/>
  <c r="G1929" i="2" l="1"/>
  <c r="F1930" i="2" s="1"/>
  <c r="G1930" i="2" l="1"/>
  <c r="F1931" i="2" s="1"/>
  <c r="G1931" i="2" l="1"/>
  <c r="F1932" i="2" s="1"/>
  <c r="G1932" i="2" l="1"/>
  <c r="F1933" i="2" s="1"/>
  <c r="G1933" i="2" l="1"/>
  <c r="F1934" i="2" s="1"/>
  <c r="G1934" i="2" l="1"/>
  <c r="F1935" i="2" s="1"/>
  <c r="G1935" i="2" l="1"/>
  <c r="F1936" i="2" s="1"/>
  <c r="G1936" i="2" l="1"/>
  <c r="F1937" i="2" s="1"/>
  <c r="G1937" i="2" l="1"/>
  <c r="F1938" i="2" s="1"/>
  <c r="G1938" i="2" l="1"/>
  <c r="F1939" i="2" s="1"/>
  <c r="G1939" i="2" l="1"/>
  <c r="F1940" i="2" s="1"/>
  <c r="G1940" i="2" l="1"/>
  <c r="F1941" i="2" s="1"/>
  <c r="G1941" i="2" l="1"/>
  <c r="F1942" i="2" s="1"/>
  <c r="G1942" i="2" l="1"/>
  <c r="F1943" i="2" s="1"/>
  <c r="G1943" i="2" l="1"/>
  <c r="F1944" i="2" s="1"/>
  <c r="G1944" i="2" l="1"/>
  <c r="F1945" i="2" s="1"/>
  <c r="G1945" i="2" l="1"/>
  <c r="F1946" i="2" s="1"/>
  <c r="G1946" i="2" l="1"/>
  <c r="F1947" i="2" s="1"/>
  <c r="G1947" i="2" l="1"/>
  <c r="F1948" i="2" s="1"/>
  <c r="G1948" i="2" l="1"/>
  <c r="F1949" i="2" s="1"/>
  <c r="G1949" i="2" l="1"/>
  <c r="F1950" i="2" s="1"/>
  <c r="G1950" i="2" l="1"/>
  <c r="F1951" i="2" s="1"/>
  <c r="G1951" i="2" l="1"/>
  <c r="F1952" i="2" s="1"/>
  <c r="G1952" i="2" l="1"/>
  <c r="F1953" i="2" s="1"/>
  <c r="G1953" i="2" l="1"/>
  <c r="F1954" i="2" s="1"/>
  <c r="G1954" i="2" l="1"/>
  <c r="F1955" i="2" s="1"/>
  <c r="G1955" i="2" l="1"/>
  <c r="F1956" i="2" s="1"/>
  <c r="G1956" i="2" l="1"/>
  <c r="F1957" i="2" s="1"/>
  <c r="G1957" i="2" l="1"/>
  <c r="F1958" i="2" s="1"/>
  <c r="G1958" i="2" l="1"/>
  <c r="F1959" i="2" s="1"/>
  <c r="G1959" i="2" l="1"/>
  <c r="F1960" i="2" s="1"/>
  <c r="G1960" i="2" l="1"/>
  <c r="F1961" i="2" s="1"/>
  <c r="G1961" i="2" l="1"/>
  <c r="F1962" i="2" s="1"/>
  <c r="G1962" i="2" l="1"/>
  <c r="F1963" i="2" s="1"/>
  <c r="G1963" i="2" l="1"/>
  <c r="F1964" i="2" s="1"/>
  <c r="G1964" i="2" l="1"/>
  <c r="F1965" i="2" s="1"/>
  <c r="G1965" i="2" l="1"/>
  <c r="F1966" i="2" s="1"/>
  <c r="G1966" i="2" l="1"/>
  <c r="F1967" i="2" s="1"/>
  <c r="G1967" i="2" l="1"/>
  <c r="F1968" i="2" s="1"/>
  <c r="G1968" i="2" l="1"/>
  <c r="F1969" i="2" s="1"/>
  <c r="G1969" i="2" l="1"/>
  <c r="F1970" i="2" s="1"/>
  <c r="G1970" i="2" l="1"/>
  <c r="F1971" i="2" s="1"/>
  <c r="G1971" i="2" l="1"/>
  <c r="F1972" i="2" s="1"/>
  <c r="G1972" i="2" l="1"/>
  <c r="F1973" i="2" s="1"/>
  <c r="G1973" i="2" l="1"/>
  <c r="F1974" i="2" s="1"/>
  <c r="G1974" i="2" l="1"/>
  <c r="F1975" i="2" s="1"/>
  <c r="G1975" i="2" l="1"/>
  <c r="F1976" i="2" s="1"/>
  <c r="G1976" i="2" l="1"/>
  <c r="F1977" i="2" s="1"/>
  <c r="G1977" i="2" l="1"/>
  <c r="F1978" i="2" s="1"/>
  <c r="G1978" i="2" l="1"/>
  <c r="F1979" i="2" s="1"/>
  <c r="G1979" i="2" l="1"/>
  <c r="F1980" i="2" s="1"/>
  <c r="G1980" i="2" l="1"/>
  <c r="F1981" i="2" s="1"/>
  <c r="G1981" i="2" l="1"/>
  <c r="F1982" i="2" s="1"/>
  <c r="G1982" i="2" l="1"/>
  <c r="F1983" i="2" s="1"/>
  <c r="G1983" i="2" l="1"/>
  <c r="F1984" i="2" s="1"/>
  <c r="G1984" i="2" l="1"/>
  <c r="F1985" i="2" s="1"/>
  <c r="G1985" i="2" l="1"/>
  <c r="F1986" i="2" s="1"/>
  <c r="G1986" i="2" l="1"/>
  <c r="F1987" i="2" s="1"/>
  <c r="G1987" i="2" l="1"/>
  <c r="F1988" i="2" s="1"/>
  <c r="G1988" i="2" l="1"/>
  <c r="F1989" i="2" s="1"/>
  <c r="G1989" i="2" l="1"/>
  <c r="F1990" i="2" s="1"/>
  <c r="G1990" i="2" l="1"/>
  <c r="F1991" i="2" s="1"/>
  <c r="G1991" i="2" l="1"/>
  <c r="F1992" i="2" s="1"/>
  <c r="G1992" i="2" l="1"/>
  <c r="F1993" i="2" s="1"/>
  <c r="G1993" i="2" l="1"/>
  <c r="F1994" i="2" s="1"/>
  <c r="G1994" i="2" l="1"/>
  <c r="F1995" i="2" s="1"/>
  <c r="G1995" i="2" l="1"/>
  <c r="F1996" i="2" s="1"/>
  <c r="G1996" i="2" l="1"/>
  <c r="F1997" i="2" s="1"/>
  <c r="G1997" i="2" l="1"/>
  <c r="F1998" i="2" s="1"/>
  <c r="G1998" i="2" l="1"/>
  <c r="F1999" i="2" s="1"/>
  <c r="G1999" i="2" l="1"/>
  <c r="F2000" i="2" s="1"/>
  <c r="G2000" i="2" l="1"/>
  <c r="F2001" i="2" s="1"/>
  <c r="G2001" i="2" l="1"/>
  <c r="F2002" i="2" s="1"/>
  <c r="G2002" i="2" l="1"/>
  <c r="F2003" i="2" s="1"/>
  <c r="G2003" i="2" l="1"/>
  <c r="F2004" i="2" s="1"/>
  <c r="G2004" i="2" l="1"/>
  <c r="F2005" i="2" s="1"/>
  <c r="G2005" i="2" l="1"/>
  <c r="F2006" i="2" s="1"/>
  <c r="G2006" i="2" l="1"/>
  <c r="F2007" i="2" s="1"/>
  <c r="G2007" i="2" l="1"/>
  <c r="F2008" i="2" s="1"/>
  <c r="G2008" i="2" l="1"/>
  <c r="F2009" i="2" s="1"/>
  <c r="G2009" i="2" l="1"/>
  <c r="F2010" i="2" s="1"/>
  <c r="G2010" i="2" l="1"/>
  <c r="F2011" i="2" s="1"/>
  <c r="G2011" i="2" l="1"/>
  <c r="F2012" i="2" s="1"/>
  <c r="G2012" i="2" l="1"/>
  <c r="F2013" i="2" s="1"/>
  <c r="G2013" i="2" l="1"/>
  <c r="F2014" i="2" s="1"/>
  <c r="G2014" i="2" l="1"/>
  <c r="F2015" i="2" s="1"/>
  <c r="G2015" i="2" l="1"/>
  <c r="F2016" i="2" s="1"/>
  <c r="G2016" i="2" l="1"/>
  <c r="F2017" i="2" s="1"/>
  <c r="G2017" i="2" l="1"/>
  <c r="F2018" i="2" s="1"/>
  <c r="G2018" i="2" l="1"/>
  <c r="F2019" i="2" s="1"/>
  <c r="G2019" i="2" l="1"/>
  <c r="F2020" i="2" s="1"/>
  <c r="G2020" i="2" l="1"/>
  <c r="F2021" i="2" s="1"/>
  <c r="G2021" i="2" l="1"/>
  <c r="F2022" i="2" s="1"/>
  <c r="G2022" i="2" l="1"/>
  <c r="F2023" i="2" s="1"/>
  <c r="G2023" i="2" l="1"/>
  <c r="F2024" i="2" s="1"/>
  <c r="G2024" i="2" l="1"/>
  <c r="F2025" i="2" s="1"/>
  <c r="G2025" i="2" l="1"/>
  <c r="F2026" i="2" s="1"/>
  <c r="G2026" i="2" l="1"/>
  <c r="F2027" i="2" s="1"/>
  <c r="G2027" i="2" l="1"/>
  <c r="F2028" i="2" s="1"/>
  <c r="G2028" i="2" l="1"/>
  <c r="F2029" i="2" s="1"/>
  <c r="G2029" i="2" l="1"/>
  <c r="F2030" i="2" s="1"/>
  <c r="G2030" i="2" l="1"/>
  <c r="F2031" i="2" s="1"/>
  <c r="G2031" i="2" l="1"/>
  <c r="F2032" i="2" s="1"/>
  <c r="G2032" i="2" l="1"/>
  <c r="F2033" i="2" s="1"/>
  <c r="G2033" i="2" l="1"/>
  <c r="F2034" i="2" s="1"/>
  <c r="G2034" i="2" l="1"/>
  <c r="F2035" i="2" s="1"/>
  <c r="G2035" i="2" l="1"/>
  <c r="F2036" i="2" s="1"/>
  <c r="G2036" i="2" l="1"/>
  <c r="F2037" i="2" s="1"/>
  <c r="G2037" i="2" l="1"/>
  <c r="F2038" i="2" s="1"/>
  <c r="G2038" i="2" l="1"/>
  <c r="F2039" i="2" s="1"/>
  <c r="G2039" i="2" l="1"/>
  <c r="F2040" i="2" s="1"/>
  <c r="G2040" i="2" l="1"/>
  <c r="F2041" i="2" s="1"/>
  <c r="G2041" i="2" l="1"/>
  <c r="F2042" i="2" s="1"/>
  <c r="G2042" i="2" l="1"/>
  <c r="F2043" i="2" s="1"/>
  <c r="G2043" i="2" l="1"/>
  <c r="F2044" i="2" s="1"/>
  <c r="G2044" i="2" l="1"/>
  <c r="F2045" i="2" s="1"/>
  <c r="G2045" i="2" l="1"/>
  <c r="F2046" i="2" s="1"/>
  <c r="G2046" i="2" l="1"/>
  <c r="F2047" i="2" s="1"/>
  <c r="G2047" i="2" l="1"/>
  <c r="F2048" i="2" s="1"/>
  <c r="G2048" i="2" l="1"/>
  <c r="F2049" i="2" s="1"/>
  <c r="G2049" i="2" l="1"/>
  <c r="F2050" i="2" s="1"/>
  <c r="G2050" i="2" l="1"/>
  <c r="F2051" i="2" s="1"/>
  <c r="G2051" i="2" l="1"/>
  <c r="F2052" i="2" s="1"/>
  <c r="G2052" i="2" l="1"/>
  <c r="F2053" i="2" s="1"/>
  <c r="G2053" i="2" l="1"/>
  <c r="F2054" i="2" s="1"/>
  <c r="G2054" i="2" l="1"/>
  <c r="F2055" i="2" s="1"/>
  <c r="G2055" i="2" l="1"/>
  <c r="F2056" i="2" s="1"/>
  <c r="G2056" i="2" l="1"/>
  <c r="F2057" i="2" s="1"/>
  <c r="G2057" i="2" l="1"/>
  <c r="F2058" i="2" s="1"/>
  <c r="G2058" i="2" l="1"/>
  <c r="F2059" i="2" s="1"/>
  <c r="G2059" i="2" l="1"/>
  <c r="F2060" i="2" s="1"/>
  <c r="G2060" i="2" l="1"/>
  <c r="F2061" i="2" s="1"/>
  <c r="G2061" i="2" l="1"/>
  <c r="F2062" i="2" s="1"/>
  <c r="G2062" i="2" l="1"/>
  <c r="F2063" i="2" s="1"/>
  <c r="G2063" i="2" l="1"/>
  <c r="F2064" i="2" s="1"/>
  <c r="G2064" i="2" l="1"/>
  <c r="F2065" i="2" s="1"/>
  <c r="G2065" i="2" l="1"/>
  <c r="F2066" i="2" s="1"/>
  <c r="G2066" i="2" l="1"/>
  <c r="F2067" i="2" s="1"/>
  <c r="G2067" i="2" l="1"/>
  <c r="F2068" i="2" s="1"/>
  <c r="G2068" i="2" l="1"/>
  <c r="F2069" i="2" s="1"/>
  <c r="G2069" i="2" l="1"/>
  <c r="F2070" i="2" s="1"/>
  <c r="G2070" i="2" l="1"/>
  <c r="F2071" i="2" s="1"/>
  <c r="G2071" i="2" l="1"/>
  <c r="F2072" i="2" s="1"/>
  <c r="G2072" i="2" l="1"/>
  <c r="F2073" i="2" s="1"/>
  <c r="G2073" i="2" l="1"/>
  <c r="F2074" i="2" s="1"/>
  <c r="G2074" i="2" l="1"/>
  <c r="F2075" i="2" s="1"/>
  <c r="G2075" i="2" l="1"/>
  <c r="F2076" i="2" s="1"/>
  <c r="G2076" i="2" l="1"/>
  <c r="F2077" i="2" s="1"/>
  <c r="G2077" i="2" l="1"/>
  <c r="F2078" i="2" s="1"/>
  <c r="G2078" i="2" l="1"/>
  <c r="F2079" i="2" s="1"/>
  <c r="G2079" i="2" l="1"/>
  <c r="F2080" i="2" s="1"/>
  <c r="G2080" i="2" l="1"/>
  <c r="F2081" i="2" s="1"/>
  <c r="G2081" i="2" l="1"/>
  <c r="F2082" i="2" s="1"/>
  <c r="G2082" i="2" l="1"/>
  <c r="F2083" i="2" s="1"/>
  <c r="G2083" i="2" l="1"/>
  <c r="F2084" i="2" s="1"/>
  <c r="G2084" i="2" l="1"/>
  <c r="F2085" i="2" s="1"/>
  <c r="G2085" i="2" l="1"/>
  <c r="F2086" i="2" s="1"/>
  <c r="G2086" i="2" l="1"/>
  <c r="F2087" i="2" s="1"/>
  <c r="G2087" i="2" l="1"/>
  <c r="F2088" i="2" s="1"/>
  <c r="G2088" i="2" l="1"/>
  <c r="F2089" i="2" s="1"/>
  <c r="G2089" i="2" l="1"/>
  <c r="F2090" i="2" s="1"/>
  <c r="G2090" i="2" l="1"/>
  <c r="F2091" i="2" s="1"/>
  <c r="G2091" i="2" l="1"/>
  <c r="F2092" i="2" s="1"/>
  <c r="G2092" i="2" l="1"/>
  <c r="F2093" i="2" s="1"/>
  <c r="G2093" i="2" l="1"/>
  <c r="F2094" i="2" s="1"/>
  <c r="G2094" i="2" l="1"/>
  <c r="F2095" i="2" s="1"/>
  <c r="G2095" i="2" l="1"/>
  <c r="F2096" i="2" s="1"/>
  <c r="G2096" i="2" l="1"/>
  <c r="F2097" i="2" s="1"/>
  <c r="G2097" i="2" l="1"/>
  <c r="F2098" i="2" s="1"/>
  <c r="G2098" i="2" l="1"/>
  <c r="F2099" i="2" s="1"/>
  <c r="G2099" i="2" l="1"/>
  <c r="F2100" i="2" s="1"/>
  <c r="G2100" i="2" l="1"/>
  <c r="F2101" i="2" s="1"/>
  <c r="G2101" i="2" l="1"/>
  <c r="F2102" i="2" s="1"/>
  <c r="G2102" i="2" l="1"/>
  <c r="F2103" i="2" s="1"/>
  <c r="G2103" i="2" l="1"/>
  <c r="F2104" i="2" s="1"/>
  <c r="G2104" i="2" l="1"/>
  <c r="F2105" i="2" s="1"/>
  <c r="G2105" i="2" l="1"/>
  <c r="F2106" i="2" s="1"/>
  <c r="G2106" i="2" l="1"/>
  <c r="F2107" i="2" s="1"/>
  <c r="G2107" i="2" l="1"/>
  <c r="F2108" i="2" s="1"/>
  <c r="G2108" i="2" l="1"/>
  <c r="F2109" i="2" s="1"/>
  <c r="G2109" i="2" l="1"/>
  <c r="F2110" i="2" s="1"/>
  <c r="G2110" i="2" l="1"/>
  <c r="F2111" i="2" s="1"/>
  <c r="G2111" i="2" l="1"/>
  <c r="F2112" i="2" s="1"/>
  <c r="G2112" i="2" l="1"/>
  <c r="F2113" i="2" s="1"/>
  <c r="G2113" i="2" l="1"/>
  <c r="F2114" i="2" s="1"/>
  <c r="G2114" i="2" l="1"/>
  <c r="F2115" i="2" s="1"/>
  <c r="G2115" i="2" l="1"/>
  <c r="F2116" i="2" s="1"/>
  <c r="G2116" i="2" l="1"/>
  <c r="F2117" i="2" s="1"/>
  <c r="G2117" i="2" l="1"/>
  <c r="F2118" i="2" s="1"/>
  <c r="G2118" i="2" l="1"/>
  <c r="F2119" i="2" s="1"/>
  <c r="G2119" i="2" l="1"/>
  <c r="F2120" i="2" s="1"/>
  <c r="G2120" i="2" l="1"/>
  <c r="F2121" i="2" s="1"/>
  <c r="G2121" i="2" l="1"/>
  <c r="F2122" i="2" s="1"/>
  <c r="G2122" i="2" l="1"/>
  <c r="F2123" i="2" s="1"/>
  <c r="G2123" i="2" l="1"/>
  <c r="F2124" i="2" s="1"/>
  <c r="G2124" i="2" l="1"/>
  <c r="F2125" i="2" s="1"/>
  <c r="G2125" i="2" l="1"/>
  <c r="F2126" i="2" s="1"/>
  <c r="G2126" i="2" l="1"/>
  <c r="F2127" i="2" s="1"/>
  <c r="G2127" i="2" l="1"/>
  <c r="F2128" i="2" s="1"/>
  <c r="G2128" i="2" l="1"/>
  <c r="F2129" i="2" s="1"/>
  <c r="G2129" i="2" l="1"/>
  <c r="F2130" i="2" s="1"/>
  <c r="G2130" i="2" l="1"/>
  <c r="F2131" i="2" s="1"/>
  <c r="G2131" i="2" l="1"/>
  <c r="F2132" i="2" s="1"/>
  <c r="G2132" i="2" l="1"/>
  <c r="F2133" i="2" s="1"/>
  <c r="G2133" i="2" l="1"/>
  <c r="F2134" i="2" s="1"/>
  <c r="G2134" i="2" l="1"/>
  <c r="F2135" i="2" s="1"/>
  <c r="G2135" i="2" l="1"/>
  <c r="F2136" i="2" s="1"/>
  <c r="G2136" i="2" l="1"/>
  <c r="F2137" i="2" s="1"/>
  <c r="G2137" i="2" l="1"/>
  <c r="F2138" i="2" s="1"/>
  <c r="G2138" i="2" l="1"/>
  <c r="F2139" i="2" s="1"/>
  <c r="G2139" i="2" l="1"/>
  <c r="F2140" i="2" s="1"/>
  <c r="G2140" i="2" l="1"/>
  <c r="F2141" i="2" s="1"/>
  <c r="G2141" i="2" l="1"/>
  <c r="F2142" i="2" s="1"/>
  <c r="G2142" i="2" l="1"/>
  <c r="F2143" i="2" s="1"/>
  <c r="G2143" i="2" l="1"/>
  <c r="F2144" i="2" s="1"/>
  <c r="G2144" i="2" l="1"/>
  <c r="F2145" i="2" s="1"/>
  <c r="G2145" i="2" l="1"/>
  <c r="F2146" i="2" s="1"/>
  <c r="G2146" i="2" l="1"/>
  <c r="F2147" i="2" s="1"/>
  <c r="G2147" i="2" l="1"/>
  <c r="F2148" i="2" s="1"/>
  <c r="G2148" i="2" l="1"/>
  <c r="F2149" i="2" s="1"/>
  <c r="G2149" i="2" l="1"/>
  <c r="F2150" i="2" s="1"/>
  <c r="G2150" i="2" l="1"/>
  <c r="F2151" i="2" s="1"/>
  <c r="G2151" i="2" l="1"/>
  <c r="F2152" i="2" s="1"/>
  <c r="G2152" i="2" l="1"/>
  <c r="F2153" i="2" s="1"/>
  <c r="G2153" i="2" l="1"/>
  <c r="F2154" i="2" s="1"/>
  <c r="G2154" i="2" l="1"/>
  <c r="F2155" i="2" s="1"/>
  <c r="G2155" i="2" l="1"/>
  <c r="F2156" i="2" s="1"/>
  <c r="G2156" i="2" l="1"/>
  <c r="F2157" i="2" s="1"/>
  <c r="G2157" i="2" l="1"/>
  <c r="F2158" i="2" s="1"/>
  <c r="G2158" i="2" l="1"/>
  <c r="F2159" i="2" s="1"/>
  <c r="G2159" i="2" l="1"/>
  <c r="F2160" i="2" s="1"/>
  <c r="G2160" i="2" l="1"/>
  <c r="F2161" i="2" s="1"/>
  <c r="G2161" i="2" l="1"/>
  <c r="F2162" i="2" s="1"/>
  <c r="G2162" i="2" l="1"/>
  <c r="F2163" i="2" s="1"/>
  <c r="G2163" i="2" l="1"/>
  <c r="F2164" i="2" s="1"/>
  <c r="G2164" i="2" l="1"/>
  <c r="F2165" i="2" s="1"/>
  <c r="G2165" i="2" l="1"/>
  <c r="F2166" i="2" s="1"/>
  <c r="G2166" i="2" l="1"/>
  <c r="F2167" i="2" s="1"/>
  <c r="G2167" i="2" l="1"/>
  <c r="F2168" i="2" s="1"/>
  <c r="G2168" i="2" l="1"/>
  <c r="F2169" i="2" s="1"/>
  <c r="G2169" i="2" l="1"/>
  <c r="F2170" i="2" s="1"/>
  <c r="G2170" i="2" l="1"/>
  <c r="F2171" i="2" s="1"/>
  <c r="G2171" i="2" l="1"/>
  <c r="F2172" i="2" s="1"/>
  <c r="G2172" i="2" l="1"/>
  <c r="J4" i="2" l="1"/>
  <c r="L4" i="2" s="1"/>
  <c r="H5" i="2" s="1"/>
  <c r="I5" i="2" l="1"/>
  <c r="J5" i="2" s="1"/>
  <c r="M5" i="2"/>
  <c r="N5" i="2" s="1"/>
  <c r="K5" i="2"/>
  <c r="L5" i="2" l="1"/>
  <c r="H6" i="2" s="1"/>
  <c r="K6" i="2" l="1"/>
  <c r="M6" i="2"/>
  <c r="N6" i="2" s="1"/>
  <c r="I6" i="2"/>
  <c r="J6" i="2" l="1"/>
  <c r="L6" i="2" s="1"/>
  <c r="H7" i="2" s="1"/>
  <c r="M7" i="2" l="1"/>
  <c r="N7" i="2" s="1"/>
  <c r="K7" i="2"/>
  <c r="I7" i="2"/>
  <c r="J7" i="2" s="1"/>
  <c r="L7" i="2" l="1"/>
  <c r="H8" i="2" s="1"/>
  <c r="K8" i="2" l="1"/>
  <c r="M8" i="2"/>
  <c r="N8" i="2" s="1"/>
  <c r="I8" i="2"/>
  <c r="J8" i="2" s="1"/>
  <c r="L8" i="2" l="1"/>
  <c r="H9" i="2" s="1"/>
  <c r="I9" i="2" l="1"/>
  <c r="J9" i="2" s="1"/>
  <c r="M9" i="2"/>
  <c r="N9" i="2" s="1"/>
  <c r="K9" i="2"/>
  <c r="L9" i="2" l="1"/>
  <c r="H10" i="2" s="1"/>
  <c r="K10" i="2" l="1"/>
  <c r="M10" i="2"/>
  <c r="N10" i="2" s="1"/>
  <c r="I10" i="2"/>
  <c r="J10" i="2" s="1"/>
  <c r="L10" i="2" l="1"/>
  <c r="H11" i="2" s="1"/>
  <c r="K11" i="2" s="1"/>
  <c r="I11" i="2" l="1"/>
  <c r="J11" i="2" s="1"/>
  <c r="L11" i="2" s="1"/>
  <c r="H12" i="2" s="1"/>
  <c r="M11" i="2"/>
  <c r="N11" i="2" s="1"/>
  <c r="M12" i="2" l="1"/>
  <c r="N12" i="2" s="1"/>
  <c r="K12" i="2"/>
  <c r="I12" i="2"/>
  <c r="J12" i="2" s="1"/>
  <c r="L12" i="2" l="1"/>
  <c r="H13" i="2" s="1"/>
  <c r="K13" i="2" l="1"/>
  <c r="M13" i="2"/>
  <c r="N13" i="2" s="1"/>
  <c r="I13" i="2"/>
  <c r="J13" i="2" s="1"/>
  <c r="L13" i="2" l="1"/>
  <c r="H14" i="2" s="1"/>
  <c r="M14" i="2" l="1"/>
  <c r="N14" i="2" s="1"/>
  <c r="K14" i="2"/>
  <c r="I14" i="2"/>
  <c r="J14" i="2" s="1"/>
  <c r="L14" i="2" l="1"/>
  <c r="H15" i="2" s="1"/>
  <c r="M15" i="2" l="1"/>
  <c r="N15" i="2" s="1"/>
  <c r="K15" i="2"/>
  <c r="I15" i="2"/>
  <c r="J15" i="2" s="1"/>
  <c r="L15" i="2" s="1"/>
  <c r="H16" i="2" l="1"/>
  <c r="I16" i="2" s="1"/>
  <c r="J16" i="2" s="1"/>
  <c r="K16" i="2" l="1"/>
  <c r="L16" i="2" s="1"/>
  <c r="H17" i="2" s="1"/>
  <c r="M16" i="2"/>
  <c r="N16" i="2" s="1"/>
  <c r="I17" i="2" l="1"/>
  <c r="J17" i="2" s="1"/>
  <c r="M17" i="2"/>
  <c r="N17" i="2" s="1"/>
  <c r="K17" i="2"/>
  <c r="L17" i="2" l="1"/>
  <c r="H18" i="2" s="1"/>
  <c r="M18" i="2" l="1"/>
  <c r="N18" i="2" s="1"/>
  <c r="K18" i="2"/>
  <c r="I18" i="2"/>
  <c r="J18" i="2" s="1"/>
  <c r="L18" i="2" s="1"/>
  <c r="H19" i="2" s="1"/>
  <c r="K19" i="2" l="1"/>
  <c r="M19" i="2"/>
  <c r="N19" i="2" s="1"/>
  <c r="I19" i="2"/>
  <c r="J19" i="2" s="1"/>
  <c r="L19" i="2" l="1"/>
  <c r="H20" i="2" s="1"/>
  <c r="M20" i="2" l="1"/>
  <c r="N20" i="2" s="1"/>
  <c r="K20" i="2"/>
  <c r="I20" i="2"/>
  <c r="J20" i="2" s="1"/>
  <c r="L20" i="2" l="1"/>
  <c r="H21" i="2" s="1"/>
  <c r="M21" i="2" l="1"/>
  <c r="N21" i="2" s="1"/>
  <c r="K21" i="2"/>
  <c r="I21" i="2"/>
  <c r="J21" i="2" s="1"/>
  <c r="L21" i="2" l="1"/>
  <c r="H22" i="2" s="1"/>
  <c r="M22" i="2" l="1"/>
  <c r="N22" i="2" s="1"/>
  <c r="K22" i="2"/>
  <c r="I22" i="2"/>
  <c r="J22" i="2" s="1"/>
  <c r="L22" i="2" l="1"/>
  <c r="H23" i="2" s="1"/>
  <c r="M23" i="2" l="1"/>
  <c r="N23" i="2" s="1"/>
  <c r="K23" i="2"/>
  <c r="I23" i="2"/>
  <c r="J23" i="2" s="1"/>
  <c r="L23" i="2" l="1"/>
  <c r="H24" i="2" s="1"/>
  <c r="K24" i="2" l="1"/>
  <c r="M24" i="2"/>
  <c r="N24" i="2" s="1"/>
  <c r="I24" i="2"/>
  <c r="J24" i="2" s="1"/>
  <c r="L24" i="2" l="1"/>
  <c r="H25" i="2" s="1"/>
  <c r="K25" i="2" l="1"/>
  <c r="M25" i="2"/>
  <c r="N25" i="2" s="1"/>
  <c r="I25" i="2"/>
  <c r="J25" i="2" s="1"/>
  <c r="L25" i="2" l="1"/>
  <c r="H26" i="2" s="1"/>
  <c r="K26" i="2" l="1"/>
  <c r="M26" i="2"/>
  <c r="N26" i="2" s="1"/>
  <c r="I26" i="2"/>
  <c r="J26" i="2" s="1"/>
  <c r="L26" i="2" l="1"/>
  <c r="H27" i="2" s="1"/>
  <c r="I27" i="2" l="1"/>
  <c r="J27" i="2" s="1"/>
  <c r="M27" i="2"/>
  <c r="N27" i="2" s="1"/>
  <c r="K27" i="2"/>
  <c r="L27" i="2" l="1"/>
  <c r="H28" i="2" s="1"/>
  <c r="I28" i="2" l="1"/>
  <c r="J28" i="2" s="1"/>
  <c r="K28" i="2"/>
  <c r="M28" i="2"/>
  <c r="N28" i="2" s="1"/>
  <c r="L28" i="2" l="1"/>
  <c r="H29" i="2" s="1"/>
  <c r="K29" i="2" s="1"/>
  <c r="I29" i="2" l="1"/>
  <c r="J29" i="2" s="1"/>
  <c r="L29" i="2" s="1"/>
  <c r="H30" i="2" s="1"/>
  <c r="M29" i="2"/>
  <c r="N29" i="2" s="1"/>
  <c r="K30" i="2" l="1"/>
  <c r="M30" i="2"/>
  <c r="N30" i="2" s="1"/>
  <c r="I30" i="2"/>
  <c r="J30" i="2" s="1"/>
  <c r="L30" i="2" l="1"/>
  <c r="H31" i="2" s="1"/>
  <c r="M31" i="2" l="1"/>
  <c r="N31" i="2" s="1"/>
  <c r="K31" i="2"/>
  <c r="I31" i="2"/>
  <c r="J31" i="2" s="1"/>
  <c r="L31" i="2" l="1"/>
  <c r="H32" i="2" s="1"/>
  <c r="M32" i="2" s="1"/>
  <c r="N32" i="2" s="1"/>
  <c r="I32" i="2" l="1"/>
  <c r="J32" i="2" s="1"/>
  <c r="K32" i="2"/>
  <c r="L32" i="2" l="1"/>
  <c r="H33" i="2" s="1"/>
  <c r="K33" i="2" l="1"/>
  <c r="I33" i="2"/>
  <c r="J33" i="2" s="1"/>
  <c r="M33" i="2"/>
  <c r="N33" i="2" s="1"/>
  <c r="L33" i="2" l="1"/>
  <c r="H34" i="2" s="1"/>
  <c r="K34" i="2" l="1"/>
  <c r="M34" i="2"/>
  <c r="N34" i="2" s="1"/>
  <c r="I34" i="2"/>
  <c r="J34" i="2" s="1"/>
  <c r="L34" i="2" l="1"/>
  <c r="H35" i="2" s="1"/>
  <c r="M35" i="2" l="1"/>
  <c r="N35" i="2" s="1"/>
  <c r="K35" i="2"/>
  <c r="I35" i="2"/>
  <c r="J35" i="2" s="1"/>
  <c r="L35" i="2" l="1"/>
  <c r="H36" i="2" s="1"/>
  <c r="I36" i="2" l="1"/>
  <c r="J36" i="2" s="1"/>
  <c r="M36" i="2"/>
  <c r="N36" i="2" s="1"/>
  <c r="K36" i="2"/>
  <c r="L36" i="2" l="1"/>
  <c r="H37" i="2" s="1"/>
  <c r="K37" i="2" l="1"/>
  <c r="I37" i="2"/>
  <c r="J37" i="2" s="1"/>
  <c r="M37" i="2"/>
  <c r="N37" i="2" s="1"/>
  <c r="L37" i="2" l="1"/>
  <c r="H38" i="2" s="1"/>
  <c r="I38" i="2" l="1"/>
  <c r="J38" i="2" s="1"/>
  <c r="M38" i="2"/>
  <c r="N38" i="2" s="1"/>
  <c r="K38" i="2"/>
  <c r="L38" i="2" l="1"/>
  <c r="H39" i="2" s="1"/>
  <c r="K39" i="2" l="1"/>
  <c r="M39" i="2"/>
  <c r="N39" i="2" s="1"/>
  <c r="I39" i="2"/>
  <c r="J39" i="2" s="1"/>
  <c r="L39" i="2" l="1"/>
  <c r="H40" i="2" s="1"/>
  <c r="I40" i="2" l="1"/>
  <c r="J40" i="2" s="1"/>
  <c r="M40" i="2"/>
  <c r="N40" i="2" s="1"/>
  <c r="K40" i="2"/>
  <c r="L40" i="2" l="1"/>
  <c r="H41" i="2" s="1"/>
  <c r="M41" i="2" l="1"/>
  <c r="N41" i="2" s="1"/>
  <c r="I41" i="2"/>
  <c r="J41" i="2" s="1"/>
  <c r="K41" i="2"/>
  <c r="L41" i="2" l="1"/>
  <c r="H42" i="2" s="1"/>
  <c r="M42" i="2" l="1"/>
  <c r="N42" i="2" s="1"/>
  <c r="K42" i="2"/>
  <c r="I42" i="2"/>
  <c r="J42" i="2" s="1"/>
  <c r="L42" i="2" l="1"/>
  <c r="H43" i="2" s="1"/>
  <c r="I43" i="2" l="1"/>
  <c r="J43" i="2" s="1"/>
  <c r="M43" i="2"/>
  <c r="N43" i="2" s="1"/>
  <c r="K43" i="2"/>
  <c r="L43" i="2" l="1"/>
  <c r="H44" i="2" s="1"/>
  <c r="K44" i="2" l="1"/>
  <c r="M44" i="2"/>
  <c r="N44" i="2" s="1"/>
  <c r="I44" i="2"/>
  <c r="J44" i="2" s="1"/>
  <c r="L44" i="2" l="1"/>
  <c r="H45" i="2" s="1"/>
  <c r="K45" i="2" l="1"/>
  <c r="M45" i="2"/>
  <c r="N45" i="2" s="1"/>
  <c r="I45" i="2"/>
  <c r="J45" i="2" s="1"/>
  <c r="L45" i="2" l="1"/>
  <c r="H46" i="2" s="1"/>
  <c r="I46" i="2" l="1"/>
  <c r="J46" i="2" s="1"/>
  <c r="M46" i="2"/>
  <c r="N46" i="2" s="1"/>
  <c r="K46" i="2"/>
  <c r="L46" i="2" l="1"/>
  <c r="H47" i="2" s="1"/>
  <c r="M47" i="2" l="1"/>
  <c r="N47" i="2" s="1"/>
  <c r="K47" i="2"/>
  <c r="I47" i="2"/>
  <c r="J47" i="2" s="1"/>
  <c r="L47" i="2" l="1"/>
  <c r="H48" i="2" s="1"/>
  <c r="M48" i="2" l="1"/>
  <c r="N48" i="2" s="1"/>
  <c r="K48" i="2"/>
  <c r="I48" i="2"/>
  <c r="J48" i="2" s="1"/>
  <c r="L48" i="2" l="1"/>
  <c r="H49" i="2" s="1"/>
  <c r="M49" i="2" l="1"/>
  <c r="N49" i="2" s="1"/>
  <c r="K49" i="2"/>
  <c r="I49" i="2"/>
  <c r="J49" i="2" s="1"/>
  <c r="L49" i="2" l="1"/>
  <c r="H50" i="2" s="1"/>
  <c r="M50" i="2" l="1"/>
  <c r="N50" i="2" s="1"/>
  <c r="K50" i="2"/>
  <c r="I50" i="2"/>
  <c r="J50" i="2" s="1"/>
  <c r="L50" i="2" l="1"/>
  <c r="H51" i="2" s="1"/>
  <c r="K51" i="2" l="1"/>
  <c r="M51" i="2"/>
  <c r="N51" i="2" s="1"/>
  <c r="I51" i="2"/>
  <c r="J51" i="2" s="1"/>
  <c r="L51" i="2" l="1"/>
  <c r="H52" i="2" s="1"/>
  <c r="I52" i="2" l="1"/>
  <c r="J52" i="2" s="1"/>
  <c r="M52" i="2"/>
  <c r="N52" i="2" s="1"/>
  <c r="K52" i="2"/>
  <c r="L52" i="2" l="1"/>
  <c r="H53" i="2" s="1"/>
  <c r="I53" i="2" l="1"/>
  <c r="J53" i="2" s="1"/>
  <c r="K53" i="2"/>
  <c r="M53" i="2"/>
  <c r="N53" i="2" s="1"/>
  <c r="L53" i="2" l="1"/>
  <c r="H54" i="2" s="1"/>
  <c r="I54" i="2" l="1"/>
  <c r="J54" i="2" s="1"/>
  <c r="K54" i="2"/>
  <c r="M54" i="2"/>
  <c r="N54" i="2" s="1"/>
  <c r="L54" i="2" l="1"/>
  <c r="H55" i="2" s="1"/>
  <c r="I55" i="2" l="1"/>
  <c r="J55" i="2" s="1"/>
  <c r="K55" i="2"/>
  <c r="M55" i="2"/>
  <c r="N55" i="2" s="1"/>
  <c r="L55" i="2" l="1"/>
  <c r="H56" i="2" s="1"/>
  <c r="I56" i="2" l="1"/>
  <c r="J56" i="2" s="1"/>
  <c r="M56" i="2"/>
  <c r="N56" i="2" s="1"/>
  <c r="K56" i="2"/>
  <c r="L56" i="2" l="1"/>
  <c r="H57" i="2" s="1"/>
  <c r="K57" i="2" l="1"/>
  <c r="I57" i="2"/>
  <c r="J57" i="2" s="1"/>
  <c r="M57" i="2"/>
  <c r="N57" i="2" s="1"/>
  <c r="L57" i="2" l="1"/>
  <c r="H58" i="2" s="1"/>
  <c r="I58" i="2" l="1"/>
  <c r="J58" i="2" s="1"/>
  <c r="M58" i="2"/>
  <c r="N58" i="2" s="1"/>
  <c r="K58" i="2"/>
  <c r="L58" i="2" l="1"/>
  <c r="H59" i="2" s="1"/>
  <c r="M59" i="2" l="1"/>
  <c r="N59" i="2" s="1"/>
  <c r="K59" i="2"/>
  <c r="I59" i="2"/>
  <c r="J59" i="2" s="1"/>
  <c r="L59" i="2" l="1"/>
  <c r="H60" i="2" s="1"/>
  <c r="I60" i="2" l="1"/>
  <c r="J60" i="2" s="1"/>
  <c r="M60" i="2"/>
  <c r="N60" i="2" s="1"/>
  <c r="K60" i="2"/>
  <c r="L60" i="2" l="1"/>
  <c r="H61" i="2" s="1"/>
  <c r="K61" i="2" l="1"/>
  <c r="M61" i="2"/>
  <c r="N61" i="2" s="1"/>
  <c r="I61" i="2"/>
  <c r="J61" i="2" s="1"/>
  <c r="L61" i="2" l="1"/>
  <c r="H62" i="2" s="1"/>
  <c r="M62" i="2" l="1"/>
  <c r="N62" i="2" s="1"/>
  <c r="I62" i="2"/>
  <c r="J62" i="2" s="1"/>
  <c r="K62" i="2"/>
  <c r="L62" i="2" l="1"/>
  <c r="H63" i="2" s="1"/>
  <c r="I63" i="2" l="1"/>
  <c r="J63" i="2" s="1"/>
  <c r="K63" i="2"/>
  <c r="M63" i="2"/>
  <c r="N63" i="2" s="1"/>
  <c r="L63" i="2" l="1"/>
  <c r="H64" i="2" s="1"/>
  <c r="F12" i="1" s="1"/>
  <c r="H12" i="1" l="1"/>
  <c r="K64" i="2"/>
  <c r="M64" i="2"/>
  <c r="N64" i="2" s="1"/>
  <c r="G12" i="1" s="1"/>
  <c r="I64" i="2"/>
  <c r="J64" i="2" s="1"/>
  <c r="L64" i="2" l="1"/>
  <c r="H65" i="2" s="1"/>
  <c r="I65" i="2" l="1"/>
  <c r="J65" i="2" s="1"/>
  <c r="K65" i="2"/>
  <c r="M65" i="2"/>
  <c r="N65" i="2" s="1"/>
  <c r="L65" i="2" l="1"/>
  <c r="H66" i="2" s="1"/>
  <c r="M66" i="2" l="1"/>
  <c r="N66" i="2" s="1"/>
  <c r="K66" i="2"/>
  <c r="I66" i="2"/>
  <c r="J66" i="2" s="1"/>
  <c r="L66" i="2" l="1"/>
  <c r="H67" i="2" s="1"/>
  <c r="M67" i="2" l="1"/>
  <c r="N67" i="2" s="1"/>
  <c r="K67" i="2"/>
  <c r="I67" i="2"/>
  <c r="J67" i="2" s="1"/>
  <c r="L67" i="2" l="1"/>
  <c r="H68" i="2" s="1"/>
  <c r="M68" i="2" l="1"/>
  <c r="N68" i="2" s="1"/>
  <c r="I68" i="2"/>
  <c r="J68" i="2" s="1"/>
  <c r="K68" i="2"/>
  <c r="L68" i="2" l="1"/>
  <c r="H69" i="2" s="1"/>
  <c r="K69" i="2" l="1"/>
  <c r="M69" i="2"/>
  <c r="N69" i="2" s="1"/>
  <c r="I69" i="2"/>
  <c r="J69" i="2" s="1"/>
  <c r="L69" i="2" l="1"/>
  <c r="H70" i="2" s="1"/>
  <c r="M70" i="2" l="1"/>
  <c r="N70" i="2" s="1"/>
  <c r="K70" i="2"/>
  <c r="I70" i="2"/>
  <c r="J70" i="2" s="1"/>
  <c r="L70" i="2" l="1"/>
  <c r="H71" i="2" s="1"/>
  <c r="I71" i="2" l="1"/>
  <c r="J71" i="2" s="1"/>
  <c r="M71" i="2"/>
  <c r="N71" i="2" s="1"/>
  <c r="K71" i="2"/>
  <c r="L71" i="2" l="1"/>
  <c r="H72" i="2" s="1"/>
  <c r="K72" i="2" l="1"/>
  <c r="M72" i="2"/>
  <c r="N72" i="2" s="1"/>
  <c r="I72" i="2"/>
  <c r="J72" i="2" s="1"/>
  <c r="L72" i="2" l="1"/>
  <c r="H73" i="2" s="1"/>
  <c r="I73" i="2" l="1"/>
  <c r="J73" i="2" s="1"/>
  <c r="M73" i="2"/>
  <c r="N73" i="2" s="1"/>
  <c r="K73" i="2"/>
  <c r="L73" i="2" l="1"/>
  <c r="H74" i="2" s="1"/>
  <c r="I74" i="2" l="1"/>
  <c r="J74" i="2" s="1"/>
  <c r="K74" i="2"/>
  <c r="M74" i="2"/>
  <c r="N74" i="2" s="1"/>
  <c r="L74" i="2" l="1"/>
  <c r="H75" i="2" s="1"/>
  <c r="M75" i="2" l="1"/>
  <c r="N75" i="2" s="1"/>
  <c r="K75" i="2"/>
  <c r="I75" i="2"/>
  <c r="J75" i="2" s="1"/>
  <c r="L75" i="2" l="1"/>
  <c r="H76" i="2" s="1"/>
  <c r="I76" i="2" l="1"/>
  <c r="J76" i="2" s="1"/>
  <c r="M76" i="2"/>
  <c r="N76" i="2" s="1"/>
  <c r="K76" i="2"/>
  <c r="L76" i="2" l="1"/>
  <c r="H77" i="2" s="1"/>
  <c r="K77" i="2" l="1"/>
  <c r="I77" i="2"/>
  <c r="J77" i="2" s="1"/>
  <c r="M77" i="2"/>
  <c r="N77" i="2" s="1"/>
  <c r="L77" i="2" l="1"/>
  <c r="H78" i="2" s="1"/>
  <c r="K78" i="2" l="1"/>
  <c r="M78" i="2"/>
  <c r="N78" i="2" s="1"/>
  <c r="I78" i="2"/>
  <c r="J78" i="2" s="1"/>
  <c r="L78" i="2" l="1"/>
  <c r="H79" i="2" s="1"/>
  <c r="K79" i="2" l="1"/>
  <c r="M79" i="2"/>
  <c r="N79" i="2" s="1"/>
  <c r="I79" i="2"/>
  <c r="J79" i="2" s="1"/>
  <c r="L79" i="2" l="1"/>
  <c r="H80" i="2" s="1"/>
  <c r="K80" i="2" l="1"/>
  <c r="M80" i="2"/>
  <c r="N80" i="2" s="1"/>
  <c r="I80" i="2"/>
  <c r="J80" i="2" s="1"/>
  <c r="L80" i="2" l="1"/>
  <c r="H81" i="2" s="1"/>
  <c r="M81" i="2" l="1"/>
  <c r="N81" i="2" s="1"/>
  <c r="K81" i="2"/>
  <c r="I81" i="2"/>
  <c r="J81" i="2" s="1"/>
  <c r="L81" i="2" l="1"/>
  <c r="H82" i="2" s="1"/>
  <c r="M82" i="2" l="1"/>
  <c r="N82" i="2" s="1"/>
  <c r="K82" i="2"/>
  <c r="I82" i="2"/>
  <c r="J82" i="2" s="1"/>
  <c r="L82" i="2" l="1"/>
  <c r="H83" i="2" s="1"/>
  <c r="I83" i="2" l="1"/>
  <c r="J83" i="2" s="1"/>
  <c r="K83" i="2"/>
  <c r="M83" i="2"/>
  <c r="N83" i="2" s="1"/>
  <c r="L83" i="2" l="1"/>
  <c r="H84" i="2" s="1"/>
  <c r="M84" i="2" l="1"/>
  <c r="N84" i="2" s="1"/>
  <c r="I84" i="2"/>
  <c r="J84" i="2" s="1"/>
  <c r="K84" i="2"/>
  <c r="L84" i="2" l="1"/>
  <c r="H85" i="2" s="1"/>
  <c r="I85" i="2" l="1"/>
  <c r="J85" i="2" s="1"/>
  <c r="M85" i="2"/>
  <c r="N85" i="2" s="1"/>
  <c r="K85" i="2"/>
  <c r="L85" i="2" l="1"/>
  <c r="H86" i="2" s="1"/>
  <c r="I86" i="2" l="1"/>
  <c r="J86" i="2" s="1"/>
  <c r="K86" i="2"/>
  <c r="M86" i="2"/>
  <c r="N86" i="2" s="1"/>
  <c r="L86" i="2" l="1"/>
  <c r="H87" i="2" s="1"/>
  <c r="M87" i="2" l="1"/>
  <c r="N87" i="2" s="1"/>
  <c r="K87" i="2"/>
  <c r="I87" i="2"/>
  <c r="J87" i="2" s="1"/>
  <c r="L87" i="2" l="1"/>
  <c r="H88" i="2" s="1"/>
  <c r="M88" i="2" l="1"/>
  <c r="N88" i="2" s="1"/>
  <c r="K88" i="2"/>
  <c r="I88" i="2"/>
  <c r="J88" i="2" s="1"/>
  <c r="L88" i="2" l="1"/>
  <c r="H89" i="2" s="1"/>
  <c r="K89" i="2" l="1"/>
  <c r="M89" i="2"/>
  <c r="N89" i="2" s="1"/>
  <c r="I89" i="2"/>
  <c r="J89" i="2" s="1"/>
  <c r="L89" i="2" l="1"/>
  <c r="H90" i="2" s="1"/>
  <c r="M90" i="2" l="1"/>
  <c r="N90" i="2" s="1"/>
  <c r="K90" i="2"/>
  <c r="I90" i="2"/>
  <c r="J90" i="2" s="1"/>
  <c r="L90" i="2" l="1"/>
  <c r="H91" i="2" s="1"/>
  <c r="K91" i="2" l="1"/>
  <c r="M91" i="2"/>
  <c r="N91" i="2" s="1"/>
  <c r="I91" i="2"/>
  <c r="J91" i="2" s="1"/>
  <c r="L91" i="2" l="1"/>
  <c r="H92" i="2" s="1"/>
  <c r="M92" i="2" l="1"/>
  <c r="N92" i="2" s="1"/>
  <c r="I92" i="2"/>
  <c r="J92" i="2" s="1"/>
  <c r="K92" i="2"/>
  <c r="L92" i="2" l="1"/>
  <c r="H93" i="2" s="1"/>
  <c r="K93" i="2" l="1"/>
  <c r="I93" i="2"/>
  <c r="J93" i="2" s="1"/>
  <c r="M93" i="2"/>
  <c r="N93" i="2" s="1"/>
  <c r="L93" i="2" l="1"/>
  <c r="H94" i="2" s="1"/>
  <c r="I94" i="2" l="1"/>
  <c r="J94" i="2" s="1"/>
  <c r="K94" i="2"/>
  <c r="M94" i="2"/>
  <c r="N94" i="2" s="1"/>
  <c r="L94" i="2" l="1"/>
  <c r="H95" i="2" s="1"/>
  <c r="I95" i="2" l="1"/>
  <c r="J95" i="2" s="1"/>
  <c r="K95" i="2"/>
  <c r="M95" i="2"/>
  <c r="N95" i="2" s="1"/>
  <c r="L95" i="2" l="1"/>
  <c r="H96" i="2" s="1"/>
  <c r="I96" i="2" l="1"/>
  <c r="J96" i="2" s="1"/>
  <c r="K96" i="2"/>
  <c r="M96" i="2"/>
  <c r="N96" i="2" s="1"/>
  <c r="L96" i="2" l="1"/>
  <c r="H97" i="2" s="1"/>
  <c r="I97" i="2" l="1"/>
  <c r="J97" i="2" s="1"/>
  <c r="M97" i="2"/>
  <c r="N97" i="2" s="1"/>
  <c r="K97" i="2"/>
  <c r="L97" i="2" l="1"/>
  <c r="H98" i="2" s="1"/>
  <c r="K98" i="2" l="1"/>
  <c r="I98" i="2"/>
  <c r="J98" i="2" s="1"/>
  <c r="M98" i="2"/>
  <c r="N98" i="2" s="1"/>
  <c r="L98" i="2" l="1"/>
  <c r="H99" i="2" s="1"/>
  <c r="K99" i="2" l="1"/>
  <c r="M99" i="2"/>
  <c r="N99" i="2" s="1"/>
  <c r="I99" i="2"/>
  <c r="J99" i="2" s="1"/>
  <c r="L99" i="2" l="1"/>
  <c r="H100" i="2" s="1"/>
  <c r="K100" i="2" l="1"/>
  <c r="M100" i="2"/>
  <c r="N100" i="2" s="1"/>
  <c r="I100" i="2"/>
  <c r="J100" i="2" s="1"/>
  <c r="L100" i="2" l="1"/>
  <c r="H101" i="2" s="1"/>
  <c r="M101" i="2" l="1"/>
  <c r="N101" i="2" s="1"/>
  <c r="K101" i="2"/>
  <c r="I101" i="2"/>
  <c r="J101" i="2" s="1"/>
  <c r="L101" i="2" l="1"/>
  <c r="H102" i="2" s="1"/>
  <c r="M102" i="2" l="1"/>
  <c r="N102" i="2" s="1"/>
  <c r="K102" i="2"/>
  <c r="I102" i="2"/>
  <c r="J102" i="2" s="1"/>
  <c r="L102" i="2" l="1"/>
  <c r="H103" i="2" s="1"/>
  <c r="K103" i="2" l="1"/>
  <c r="M103" i="2"/>
  <c r="N103" i="2" s="1"/>
  <c r="I103" i="2"/>
  <c r="J103" i="2" s="1"/>
  <c r="L103" i="2" l="1"/>
  <c r="H104" i="2" s="1"/>
  <c r="I104" i="2" l="1"/>
  <c r="J104" i="2" s="1"/>
  <c r="K104" i="2"/>
  <c r="M104" i="2"/>
  <c r="N104" i="2" s="1"/>
  <c r="L104" i="2" l="1"/>
  <c r="H105" i="2" s="1"/>
  <c r="I105" i="2" l="1"/>
  <c r="J105" i="2" s="1"/>
  <c r="M105" i="2"/>
  <c r="N105" i="2" s="1"/>
  <c r="K105" i="2"/>
  <c r="L105" i="2" l="1"/>
  <c r="H106" i="2" s="1"/>
  <c r="I106" i="2" l="1"/>
  <c r="J106" i="2" s="1"/>
  <c r="K106" i="2"/>
  <c r="M106" i="2"/>
  <c r="N106" i="2" s="1"/>
  <c r="L106" i="2" l="1"/>
  <c r="H107" i="2" s="1"/>
  <c r="M107" i="2" l="1"/>
  <c r="N107" i="2" s="1"/>
  <c r="I107" i="2"/>
  <c r="J107" i="2" s="1"/>
  <c r="K107" i="2"/>
  <c r="L107" i="2" l="1"/>
  <c r="H108" i="2" s="1"/>
  <c r="M108" i="2" l="1"/>
  <c r="N108" i="2" s="1"/>
  <c r="K108" i="2"/>
  <c r="I108" i="2"/>
  <c r="J108" i="2" s="1"/>
  <c r="L108" i="2" l="1"/>
  <c r="H109" i="2" s="1"/>
  <c r="M109" i="2" l="1"/>
  <c r="N109" i="2" s="1"/>
  <c r="I109" i="2"/>
  <c r="J109" i="2" s="1"/>
  <c r="K109" i="2"/>
  <c r="L109" i="2" l="1"/>
  <c r="H110" i="2" s="1"/>
  <c r="K110" i="2" l="1"/>
  <c r="M110" i="2"/>
  <c r="N110" i="2" s="1"/>
  <c r="I110" i="2"/>
  <c r="J110" i="2" s="1"/>
  <c r="L110" i="2" l="1"/>
  <c r="H111" i="2" s="1"/>
  <c r="M111" i="2" l="1"/>
  <c r="N111" i="2" s="1"/>
  <c r="K111" i="2"/>
  <c r="I111" i="2"/>
  <c r="J111" i="2" s="1"/>
  <c r="L111" i="2" l="1"/>
  <c r="H112" i="2" s="1"/>
  <c r="I112" i="2" l="1"/>
  <c r="J112" i="2" s="1"/>
  <c r="K112" i="2"/>
  <c r="M112" i="2"/>
  <c r="N112" i="2" s="1"/>
  <c r="L112" i="2" l="1"/>
  <c r="H113" i="2" s="1"/>
  <c r="M113" i="2" l="1"/>
  <c r="N113" i="2" s="1"/>
  <c r="I113" i="2"/>
  <c r="J113" i="2" s="1"/>
  <c r="K113" i="2"/>
  <c r="L113" i="2" l="1"/>
  <c r="H114" i="2" s="1"/>
  <c r="I114" i="2" l="1"/>
  <c r="J114" i="2" s="1"/>
  <c r="K114" i="2"/>
  <c r="M114" i="2"/>
  <c r="N114" i="2" s="1"/>
  <c r="L114" i="2" l="1"/>
  <c r="H115" i="2" s="1"/>
  <c r="I115" i="2" l="1"/>
  <c r="J115" i="2" s="1"/>
  <c r="M115" i="2"/>
  <c r="N115" i="2" s="1"/>
  <c r="K115" i="2"/>
  <c r="L115" i="2" l="1"/>
  <c r="H116" i="2" s="1"/>
  <c r="I116" i="2" l="1"/>
  <c r="J116" i="2" s="1"/>
  <c r="M116" i="2"/>
  <c r="N116" i="2" s="1"/>
  <c r="K116" i="2"/>
  <c r="L116" i="2" l="1"/>
  <c r="H117" i="2" s="1"/>
  <c r="K117" i="2" l="1"/>
  <c r="I117" i="2"/>
  <c r="J117" i="2" s="1"/>
  <c r="M117" i="2"/>
  <c r="N117" i="2" s="1"/>
  <c r="L117" i="2" l="1"/>
  <c r="H118" i="2" s="1"/>
  <c r="I118" i="2" l="1"/>
  <c r="J118" i="2" s="1"/>
  <c r="M118" i="2"/>
  <c r="N118" i="2" s="1"/>
  <c r="K118" i="2"/>
  <c r="L118" i="2" l="1"/>
  <c r="H119" i="2" s="1"/>
  <c r="K119" i="2" l="1"/>
  <c r="M119" i="2"/>
  <c r="N119" i="2" s="1"/>
  <c r="I119" i="2"/>
  <c r="J119" i="2" s="1"/>
  <c r="L119" i="2" l="1"/>
  <c r="H120" i="2" s="1"/>
  <c r="I120" i="2" l="1"/>
  <c r="J120" i="2" s="1"/>
  <c r="M120" i="2"/>
  <c r="N120" i="2" s="1"/>
  <c r="K120" i="2"/>
  <c r="L120" i="2" l="1"/>
  <c r="H121" i="2" s="1"/>
  <c r="I121" i="2" l="1"/>
  <c r="J121" i="2" s="1"/>
  <c r="K121" i="2"/>
  <c r="M121" i="2"/>
  <c r="N121" i="2" s="1"/>
  <c r="L121" i="2" l="1"/>
  <c r="H122" i="2" s="1"/>
  <c r="I122" i="2" l="1"/>
  <c r="J122" i="2" s="1"/>
  <c r="K122" i="2"/>
  <c r="M122" i="2"/>
  <c r="N122" i="2" s="1"/>
  <c r="L122" i="2" l="1"/>
  <c r="H123" i="2" s="1"/>
  <c r="I123" i="2" l="1"/>
  <c r="J123" i="2" s="1"/>
  <c r="M123" i="2"/>
  <c r="N123" i="2" s="1"/>
  <c r="K123" i="2"/>
  <c r="L123" i="2" l="1"/>
  <c r="H124" i="2" s="1"/>
  <c r="F13" i="1" s="1"/>
  <c r="H13" i="1" l="1"/>
  <c r="K124" i="2"/>
  <c r="M124" i="2"/>
  <c r="N124" i="2" s="1"/>
  <c r="I124" i="2"/>
  <c r="J124" i="2" s="1"/>
  <c r="G13" i="1" l="1"/>
  <c r="L124" i="2"/>
  <c r="H125" i="2" s="1"/>
  <c r="M125" i="2" l="1"/>
  <c r="N125" i="2" s="1"/>
  <c r="K125" i="2"/>
  <c r="I125" i="2"/>
  <c r="J125" i="2" s="1"/>
  <c r="L125" i="2" l="1"/>
  <c r="H126" i="2" s="1"/>
  <c r="I126" i="2" l="1"/>
  <c r="J126" i="2" s="1"/>
  <c r="K126" i="2"/>
  <c r="M126" i="2"/>
  <c r="N126" i="2" s="1"/>
  <c r="L126" i="2" l="1"/>
  <c r="H127" i="2" s="1"/>
  <c r="M127" i="2" l="1"/>
  <c r="N127" i="2" s="1"/>
  <c r="I127" i="2"/>
  <c r="J127" i="2" s="1"/>
  <c r="K127" i="2"/>
  <c r="L127" i="2" l="1"/>
  <c r="H128" i="2" s="1"/>
  <c r="K128" i="2" l="1"/>
  <c r="M128" i="2"/>
  <c r="N128" i="2" s="1"/>
  <c r="I128" i="2"/>
  <c r="J128" i="2" s="1"/>
  <c r="L128" i="2" l="1"/>
  <c r="H129" i="2" s="1"/>
  <c r="M129" i="2" l="1"/>
  <c r="N129" i="2" s="1"/>
  <c r="K129" i="2"/>
  <c r="I129" i="2"/>
  <c r="J129" i="2" s="1"/>
  <c r="L129" i="2" l="1"/>
  <c r="H130" i="2" s="1"/>
  <c r="K130" i="2" l="1"/>
  <c r="M130" i="2"/>
  <c r="N130" i="2" s="1"/>
  <c r="I130" i="2"/>
  <c r="J130" i="2" s="1"/>
  <c r="L130" i="2" l="1"/>
  <c r="H131" i="2" s="1"/>
  <c r="M131" i="2" l="1"/>
  <c r="N131" i="2" s="1"/>
  <c r="I131" i="2"/>
  <c r="J131" i="2" s="1"/>
  <c r="K131" i="2"/>
  <c r="L131" i="2" l="1"/>
  <c r="H132" i="2" s="1"/>
  <c r="K132" i="2" l="1"/>
  <c r="I132" i="2"/>
  <c r="J132" i="2" s="1"/>
  <c r="M132" i="2"/>
  <c r="N132" i="2" s="1"/>
  <c r="L132" i="2" l="1"/>
  <c r="H133" i="2" s="1"/>
  <c r="I133" i="2" l="1"/>
  <c r="J133" i="2" s="1"/>
  <c r="M133" i="2"/>
  <c r="N133" i="2" s="1"/>
  <c r="K133" i="2"/>
  <c r="L133" i="2" l="1"/>
  <c r="H134" i="2" s="1"/>
  <c r="K134" i="2" l="1"/>
  <c r="M134" i="2"/>
  <c r="N134" i="2" s="1"/>
  <c r="I134" i="2"/>
  <c r="J134" i="2" s="1"/>
  <c r="L134" i="2" l="1"/>
  <c r="H135" i="2" s="1"/>
  <c r="M135" i="2" l="1"/>
  <c r="N135" i="2" s="1"/>
  <c r="K135" i="2"/>
  <c r="I135" i="2"/>
  <c r="J135" i="2" s="1"/>
  <c r="L135" i="2" l="1"/>
  <c r="H136" i="2" s="1"/>
  <c r="I136" i="2" l="1"/>
  <c r="J136" i="2" s="1"/>
  <c r="K136" i="2"/>
  <c r="M136" i="2"/>
  <c r="N136" i="2" s="1"/>
  <c r="L136" i="2" l="1"/>
  <c r="H137" i="2" s="1"/>
  <c r="I137" i="2" l="1"/>
  <c r="J137" i="2" s="1"/>
  <c r="M137" i="2"/>
  <c r="N137" i="2" s="1"/>
  <c r="K137" i="2"/>
  <c r="L137" i="2" l="1"/>
  <c r="H138" i="2" s="1"/>
  <c r="I138" i="2" l="1"/>
  <c r="J138" i="2" s="1"/>
  <c r="M138" i="2"/>
  <c r="N138" i="2" s="1"/>
  <c r="K138" i="2"/>
  <c r="L138" i="2" l="1"/>
  <c r="H139" i="2" s="1"/>
  <c r="K139" i="2" l="1"/>
  <c r="M139" i="2"/>
  <c r="N139" i="2" s="1"/>
  <c r="I139" i="2"/>
  <c r="J139" i="2" s="1"/>
  <c r="L139" i="2" l="1"/>
  <c r="H140" i="2" s="1"/>
  <c r="M140" i="2" l="1"/>
  <c r="N140" i="2" s="1"/>
  <c r="I140" i="2"/>
  <c r="J140" i="2" s="1"/>
  <c r="K140" i="2"/>
  <c r="L140" i="2" l="1"/>
  <c r="H141" i="2" s="1"/>
  <c r="I141" i="2" l="1"/>
  <c r="J141" i="2" s="1"/>
  <c r="K141" i="2"/>
  <c r="M141" i="2"/>
  <c r="N141" i="2" s="1"/>
  <c r="L141" i="2" l="1"/>
  <c r="H142" i="2" s="1"/>
  <c r="K142" i="2" l="1"/>
  <c r="M142" i="2"/>
  <c r="N142" i="2" s="1"/>
  <c r="I142" i="2"/>
  <c r="J142" i="2" s="1"/>
  <c r="L142" i="2" l="1"/>
  <c r="H143" i="2" s="1"/>
  <c r="M143" i="2" l="1"/>
  <c r="N143" i="2" s="1"/>
  <c r="I143" i="2"/>
  <c r="J143" i="2" s="1"/>
  <c r="K143" i="2"/>
  <c r="L143" i="2" l="1"/>
  <c r="H144" i="2" s="1"/>
  <c r="I144" i="2" l="1"/>
  <c r="J144" i="2" s="1"/>
  <c r="K144" i="2"/>
  <c r="M144" i="2"/>
  <c r="N144" i="2" s="1"/>
  <c r="L144" i="2" l="1"/>
  <c r="H145" i="2" s="1"/>
  <c r="I145" i="2" l="1"/>
  <c r="J145" i="2" s="1"/>
  <c r="K145" i="2"/>
  <c r="M145" i="2"/>
  <c r="N145" i="2" s="1"/>
  <c r="L145" i="2" l="1"/>
  <c r="H146" i="2" s="1"/>
  <c r="K146" i="2" l="1"/>
  <c r="I146" i="2"/>
  <c r="J146" i="2" s="1"/>
  <c r="M146" i="2"/>
  <c r="N146" i="2" s="1"/>
  <c r="L146" i="2" l="1"/>
  <c r="H147" i="2" s="1"/>
  <c r="I147" i="2" l="1"/>
  <c r="J147" i="2" s="1"/>
  <c r="K147" i="2"/>
  <c r="M147" i="2"/>
  <c r="N147" i="2" s="1"/>
  <c r="L147" i="2" l="1"/>
  <c r="H148" i="2" s="1"/>
  <c r="M148" i="2" l="1"/>
  <c r="N148" i="2" s="1"/>
  <c r="I148" i="2"/>
  <c r="J148" i="2" s="1"/>
  <c r="K148" i="2"/>
  <c r="L148" i="2" l="1"/>
  <c r="H149" i="2" s="1"/>
  <c r="I149" i="2" l="1"/>
  <c r="J149" i="2" s="1"/>
  <c r="K149" i="2"/>
  <c r="M149" i="2"/>
  <c r="N149" i="2" s="1"/>
  <c r="L149" i="2" l="1"/>
  <c r="H150" i="2" s="1"/>
  <c r="K150" i="2" l="1"/>
  <c r="M150" i="2"/>
  <c r="N150" i="2" s="1"/>
  <c r="I150" i="2"/>
  <c r="J150" i="2" s="1"/>
  <c r="L150" i="2" l="1"/>
  <c r="H151" i="2" s="1"/>
  <c r="K151" i="2" l="1"/>
  <c r="M151" i="2"/>
  <c r="N151" i="2" s="1"/>
  <c r="I151" i="2"/>
  <c r="J151" i="2" s="1"/>
  <c r="L151" i="2" l="1"/>
  <c r="H152" i="2" s="1"/>
  <c r="M152" i="2" l="1"/>
  <c r="N152" i="2" s="1"/>
  <c r="K152" i="2"/>
  <c r="I152" i="2"/>
  <c r="J152" i="2" s="1"/>
  <c r="L152" i="2" l="1"/>
  <c r="H153" i="2" s="1"/>
  <c r="K153" i="2" l="1"/>
  <c r="I153" i="2"/>
  <c r="J153" i="2" s="1"/>
  <c r="M153" i="2"/>
  <c r="N153" i="2" s="1"/>
  <c r="L153" i="2" l="1"/>
  <c r="H154" i="2" s="1"/>
  <c r="M154" i="2" l="1"/>
  <c r="N154" i="2" s="1"/>
  <c r="K154" i="2"/>
  <c r="I154" i="2"/>
  <c r="J154" i="2" s="1"/>
  <c r="L154" i="2" l="1"/>
  <c r="H155" i="2" s="1"/>
  <c r="M155" i="2" l="1"/>
  <c r="N155" i="2" s="1"/>
  <c r="K155" i="2"/>
  <c r="I155" i="2"/>
  <c r="J155" i="2" s="1"/>
  <c r="L155" i="2" l="1"/>
  <c r="H156" i="2" s="1"/>
  <c r="M156" i="2" l="1"/>
  <c r="N156" i="2" s="1"/>
  <c r="I156" i="2"/>
  <c r="J156" i="2" s="1"/>
  <c r="K156" i="2"/>
  <c r="L156" i="2" l="1"/>
  <c r="H157" i="2" s="1"/>
  <c r="M157" i="2" l="1"/>
  <c r="N157" i="2" s="1"/>
  <c r="K157" i="2"/>
  <c r="I157" i="2"/>
  <c r="J157" i="2" s="1"/>
  <c r="L157" i="2" l="1"/>
  <c r="H158" i="2" s="1"/>
  <c r="M158" i="2" l="1"/>
  <c r="N158" i="2" s="1"/>
  <c r="K158" i="2"/>
  <c r="I158" i="2"/>
  <c r="J158" i="2" s="1"/>
  <c r="L158" i="2" l="1"/>
  <c r="H159" i="2" s="1"/>
  <c r="I159" i="2" l="1"/>
  <c r="J159" i="2" s="1"/>
  <c r="K159" i="2"/>
  <c r="M159" i="2"/>
  <c r="N159" i="2" s="1"/>
  <c r="L159" i="2" l="1"/>
  <c r="H160" i="2" s="1"/>
  <c r="I160" i="2" l="1"/>
  <c r="J160" i="2" s="1"/>
  <c r="K160" i="2"/>
  <c r="M160" i="2"/>
  <c r="N160" i="2" s="1"/>
  <c r="L160" i="2" l="1"/>
  <c r="H161" i="2" s="1"/>
  <c r="I161" i="2" l="1"/>
  <c r="J161" i="2" s="1"/>
  <c r="K161" i="2"/>
  <c r="M161" i="2"/>
  <c r="N161" i="2" s="1"/>
  <c r="L161" i="2" l="1"/>
  <c r="H162" i="2" s="1"/>
  <c r="M162" i="2" l="1"/>
  <c r="N162" i="2" s="1"/>
  <c r="I162" i="2"/>
  <c r="J162" i="2" s="1"/>
  <c r="K162" i="2"/>
  <c r="L162" i="2" l="1"/>
  <c r="H163" i="2" s="1"/>
  <c r="I163" i="2" l="1"/>
  <c r="J163" i="2" s="1"/>
  <c r="M163" i="2"/>
  <c r="N163" i="2" s="1"/>
  <c r="K163" i="2"/>
  <c r="L163" i="2" l="1"/>
  <c r="H164" i="2" s="1"/>
  <c r="M164" i="2" l="1"/>
  <c r="N164" i="2" s="1"/>
  <c r="K164" i="2"/>
  <c r="I164" i="2"/>
  <c r="J164" i="2" s="1"/>
  <c r="L164" i="2" l="1"/>
  <c r="H165" i="2" s="1"/>
  <c r="M165" i="2" l="1"/>
  <c r="N165" i="2" s="1"/>
  <c r="K165" i="2"/>
  <c r="I165" i="2"/>
  <c r="J165" i="2" s="1"/>
  <c r="L165" i="2" l="1"/>
  <c r="H166" i="2" s="1"/>
  <c r="I166" i="2" l="1"/>
  <c r="J166" i="2" s="1"/>
  <c r="M166" i="2"/>
  <c r="N166" i="2" s="1"/>
  <c r="K166" i="2"/>
  <c r="L166" i="2" l="1"/>
  <c r="H167" i="2" s="1"/>
  <c r="I167" i="2" l="1"/>
  <c r="J167" i="2" s="1"/>
  <c r="M167" i="2"/>
  <c r="N167" i="2" s="1"/>
  <c r="K167" i="2"/>
  <c r="L167" i="2" l="1"/>
  <c r="H168" i="2" s="1"/>
  <c r="K168" i="2" l="1"/>
  <c r="M168" i="2"/>
  <c r="N168" i="2" s="1"/>
  <c r="I168" i="2"/>
  <c r="J168" i="2" s="1"/>
  <c r="L168" i="2" l="1"/>
  <c r="H169" i="2" s="1"/>
  <c r="I169" i="2" l="1"/>
  <c r="J169" i="2" s="1"/>
  <c r="M169" i="2"/>
  <c r="N169" i="2" s="1"/>
  <c r="K169" i="2"/>
  <c r="L169" i="2" l="1"/>
  <c r="H170" i="2" s="1"/>
  <c r="M170" i="2" l="1"/>
  <c r="N170" i="2" s="1"/>
  <c r="K170" i="2"/>
  <c r="I170" i="2"/>
  <c r="J170" i="2" s="1"/>
  <c r="L170" i="2" l="1"/>
  <c r="H171" i="2" s="1"/>
  <c r="I171" i="2" l="1"/>
  <c r="J171" i="2" s="1"/>
  <c r="K171" i="2"/>
  <c r="M171" i="2"/>
  <c r="N171" i="2" s="1"/>
  <c r="L171" i="2" l="1"/>
  <c r="H172" i="2" s="1"/>
  <c r="I172" i="2" l="1"/>
  <c r="J172" i="2" s="1"/>
  <c r="M172" i="2"/>
  <c r="N172" i="2" s="1"/>
  <c r="K172" i="2"/>
  <c r="L172" i="2" l="1"/>
  <c r="H173" i="2" s="1"/>
  <c r="M173" i="2" l="1"/>
  <c r="N173" i="2" s="1"/>
  <c r="K173" i="2"/>
  <c r="I173" i="2"/>
  <c r="J173" i="2" s="1"/>
  <c r="L173" i="2" l="1"/>
  <c r="H174" i="2" s="1"/>
  <c r="M174" i="2" l="1"/>
  <c r="N174" i="2" s="1"/>
  <c r="K174" i="2"/>
  <c r="I174" i="2"/>
  <c r="J174" i="2" s="1"/>
  <c r="L174" i="2" l="1"/>
  <c r="H175" i="2" s="1"/>
  <c r="M175" i="2" l="1"/>
  <c r="N175" i="2" s="1"/>
  <c r="K175" i="2"/>
  <c r="I175" i="2"/>
  <c r="J175" i="2" s="1"/>
  <c r="L175" i="2" l="1"/>
  <c r="H176" i="2" s="1"/>
  <c r="M176" i="2" l="1"/>
  <c r="N176" i="2" s="1"/>
  <c r="I176" i="2"/>
  <c r="J176" i="2" s="1"/>
  <c r="K176" i="2"/>
  <c r="L176" i="2" l="1"/>
  <c r="H177" i="2" s="1"/>
  <c r="M177" i="2" l="1"/>
  <c r="N177" i="2" s="1"/>
  <c r="K177" i="2"/>
  <c r="I177" i="2"/>
  <c r="J177" i="2" s="1"/>
  <c r="L177" i="2" l="1"/>
  <c r="H178" i="2" s="1"/>
  <c r="M178" i="2" l="1"/>
  <c r="N178" i="2" s="1"/>
  <c r="I178" i="2"/>
  <c r="J178" i="2" s="1"/>
  <c r="K178" i="2"/>
  <c r="L178" i="2" l="1"/>
  <c r="H179" i="2" s="1"/>
  <c r="I179" i="2" l="1"/>
  <c r="J179" i="2" s="1"/>
  <c r="M179" i="2"/>
  <c r="N179" i="2" s="1"/>
  <c r="K179" i="2"/>
  <c r="L179" i="2" l="1"/>
  <c r="H180" i="2" s="1"/>
  <c r="I180" i="2" l="1"/>
  <c r="J180" i="2" s="1"/>
  <c r="M180" i="2"/>
  <c r="N180" i="2" s="1"/>
  <c r="K180" i="2"/>
  <c r="L180" i="2" l="1"/>
  <c r="H181" i="2" s="1"/>
  <c r="I181" i="2" l="1"/>
  <c r="J181" i="2" s="1"/>
  <c r="K181" i="2"/>
  <c r="M181" i="2"/>
  <c r="N181" i="2" s="1"/>
  <c r="L181" i="2" l="1"/>
  <c r="H182" i="2" s="1"/>
  <c r="I182" i="2" l="1"/>
  <c r="J182" i="2" s="1"/>
  <c r="K182" i="2"/>
  <c r="M182" i="2"/>
  <c r="N182" i="2" s="1"/>
  <c r="L182" i="2" l="1"/>
  <c r="H183" i="2" s="1"/>
  <c r="M183" i="2" l="1"/>
  <c r="N183" i="2" s="1"/>
  <c r="I183" i="2"/>
  <c r="J183" i="2" s="1"/>
  <c r="K183" i="2"/>
  <c r="L183" i="2" l="1"/>
  <c r="H184" i="2" s="1"/>
  <c r="F14" i="1" s="1"/>
  <c r="H14" i="1" l="1"/>
  <c r="I184" i="2"/>
  <c r="J184" i="2" s="1"/>
  <c r="K184" i="2"/>
  <c r="M184" i="2"/>
  <c r="N184" i="2" s="1"/>
  <c r="G14" i="1" s="1"/>
  <c r="L184" i="2" l="1"/>
  <c r="H185" i="2" s="1"/>
  <c r="M185" i="2" l="1"/>
  <c r="N185" i="2" s="1"/>
  <c r="I185" i="2"/>
  <c r="J185" i="2" s="1"/>
  <c r="K185" i="2"/>
  <c r="L185" i="2" l="1"/>
  <c r="H186" i="2" s="1"/>
  <c r="K186" i="2" l="1"/>
  <c r="M186" i="2"/>
  <c r="N186" i="2" s="1"/>
  <c r="I186" i="2"/>
  <c r="J186" i="2" s="1"/>
  <c r="L186" i="2" l="1"/>
  <c r="H187" i="2" s="1"/>
  <c r="M187" i="2" l="1"/>
  <c r="N187" i="2" s="1"/>
  <c r="K187" i="2"/>
  <c r="I187" i="2"/>
  <c r="J187" i="2" s="1"/>
  <c r="L187" i="2" l="1"/>
  <c r="H188" i="2" s="1"/>
  <c r="I188" i="2" l="1"/>
  <c r="J188" i="2" s="1"/>
  <c r="K188" i="2"/>
  <c r="M188" i="2"/>
  <c r="N188" i="2" s="1"/>
  <c r="L188" i="2" l="1"/>
  <c r="H189" i="2" s="1"/>
  <c r="M189" i="2" l="1"/>
  <c r="N189" i="2" s="1"/>
  <c r="I189" i="2"/>
  <c r="J189" i="2" s="1"/>
  <c r="K189" i="2"/>
  <c r="L189" i="2" l="1"/>
  <c r="H190" i="2" s="1"/>
  <c r="M190" i="2" l="1"/>
  <c r="N190" i="2" s="1"/>
  <c r="K190" i="2"/>
  <c r="I190" i="2"/>
  <c r="J190" i="2" s="1"/>
  <c r="L190" i="2" l="1"/>
  <c r="H191" i="2" s="1"/>
  <c r="I191" i="2" l="1"/>
  <c r="J191" i="2" s="1"/>
  <c r="M191" i="2"/>
  <c r="N191" i="2" s="1"/>
  <c r="K191" i="2"/>
  <c r="L191" i="2" l="1"/>
  <c r="H192" i="2" s="1"/>
  <c r="M192" i="2" l="1"/>
  <c r="N192" i="2" s="1"/>
  <c r="I192" i="2"/>
  <c r="J192" i="2" s="1"/>
  <c r="K192" i="2"/>
  <c r="L192" i="2" l="1"/>
  <c r="H193" i="2" s="1"/>
  <c r="K193" i="2" l="1"/>
  <c r="M193" i="2"/>
  <c r="N193" i="2" s="1"/>
  <c r="I193" i="2"/>
  <c r="J193" i="2" s="1"/>
  <c r="L193" i="2" l="1"/>
  <c r="H194" i="2" s="1"/>
  <c r="I194" i="2" l="1"/>
  <c r="J194" i="2" s="1"/>
  <c r="M194" i="2"/>
  <c r="N194" i="2" s="1"/>
  <c r="K194" i="2"/>
  <c r="L194" i="2" l="1"/>
  <c r="H195" i="2" s="1"/>
  <c r="I195" i="2" l="1"/>
  <c r="J195" i="2" s="1"/>
  <c r="M195" i="2"/>
  <c r="N195" i="2" s="1"/>
  <c r="K195" i="2"/>
  <c r="L195" i="2" l="1"/>
  <c r="H196" i="2" s="1"/>
  <c r="M196" i="2" l="1"/>
  <c r="N196" i="2" s="1"/>
  <c r="I196" i="2"/>
  <c r="J196" i="2" s="1"/>
  <c r="K196" i="2"/>
  <c r="L196" i="2" l="1"/>
  <c r="H197" i="2" s="1"/>
  <c r="I197" i="2" l="1"/>
  <c r="J197" i="2" s="1"/>
  <c r="K197" i="2"/>
  <c r="M197" i="2"/>
  <c r="N197" i="2" s="1"/>
  <c r="L197" i="2" l="1"/>
  <c r="H198" i="2" s="1"/>
  <c r="K198" i="2" s="1"/>
  <c r="I198" i="2" l="1"/>
  <c r="J198" i="2" s="1"/>
  <c r="L198" i="2" s="1"/>
  <c r="H199" i="2" s="1"/>
  <c r="M198" i="2"/>
  <c r="N198" i="2" s="1"/>
  <c r="I199" i="2" l="1"/>
  <c r="J199" i="2" s="1"/>
  <c r="M199" i="2"/>
  <c r="N199" i="2" s="1"/>
  <c r="K199" i="2"/>
  <c r="L199" i="2" l="1"/>
  <c r="H200" i="2" s="1"/>
  <c r="K200" i="2" l="1"/>
  <c r="M200" i="2"/>
  <c r="N200" i="2" s="1"/>
  <c r="I200" i="2"/>
  <c r="J200" i="2" s="1"/>
  <c r="L200" i="2" l="1"/>
  <c r="H201" i="2" s="1"/>
  <c r="I201" i="2" l="1"/>
  <c r="J201" i="2" s="1"/>
  <c r="M201" i="2"/>
  <c r="N201" i="2" s="1"/>
  <c r="K201" i="2"/>
  <c r="L201" i="2" l="1"/>
  <c r="H202" i="2" s="1"/>
  <c r="I202" i="2" l="1"/>
  <c r="J202" i="2" s="1"/>
  <c r="M202" i="2"/>
  <c r="N202" i="2" s="1"/>
  <c r="K202" i="2"/>
  <c r="L202" i="2" l="1"/>
  <c r="H203" i="2" s="1"/>
  <c r="I203" i="2" l="1"/>
  <c r="J203" i="2" s="1"/>
  <c r="K203" i="2"/>
  <c r="M203" i="2"/>
  <c r="N203" i="2" s="1"/>
  <c r="L203" i="2" l="1"/>
  <c r="H204" i="2" s="1"/>
  <c r="I204" i="2" l="1"/>
  <c r="J204" i="2" s="1"/>
  <c r="K204" i="2"/>
  <c r="M204" i="2"/>
  <c r="N204" i="2" s="1"/>
  <c r="L204" i="2" l="1"/>
  <c r="H205" i="2" s="1"/>
  <c r="I205" i="2" l="1"/>
  <c r="J205" i="2" s="1"/>
  <c r="M205" i="2"/>
  <c r="N205" i="2" s="1"/>
  <c r="K205" i="2"/>
  <c r="L205" i="2" l="1"/>
  <c r="H206" i="2" s="1"/>
  <c r="M206" i="2" l="1"/>
  <c r="N206" i="2" s="1"/>
  <c r="I206" i="2"/>
  <c r="J206" i="2" s="1"/>
  <c r="K206" i="2"/>
  <c r="L206" i="2" l="1"/>
  <c r="H207" i="2" s="1"/>
  <c r="I207" i="2" l="1"/>
  <c r="J207" i="2" s="1"/>
  <c r="K207" i="2"/>
  <c r="M207" i="2"/>
  <c r="N207" i="2" s="1"/>
  <c r="L207" i="2" l="1"/>
  <c r="H208" i="2" s="1"/>
  <c r="I208" i="2" l="1"/>
  <c r="J208" i="2" s="1"/>
  <c r="M208" i="2"/>
  <c r="N208" i="2" s="1"/>
  <c r="K208" i="2"/>
  <c r="L208" i="2" l="1"/>
  <c r="H209" i="2" s="1"/>
  <c r="I209" i="2" l="1"/>
  <c r="J209" i="2" s="1"/>
  <c r="K209" i="2"/>
  <c r="M209" i="2"/>
  <c r="N209" i="2" s="1"/>
  <c r="L209" i="2" l="1"/>
  <c r="H210" i="2" s="1"/>
  <c r="M210" i="2" l="1"/>
  <c r="N210" i="2" s="1"/>
  <c r="K210" i="2"/>
  <c r="I210" i="2"/>
  <c r="J210" i="2" s="1"/>
  <c r="L210" i="2" l="1"/>
  <c r="H211" i="2" s="1"/>
  <c r="I211" i="2" l="1"/>
  <c r="J211" i="2" s="1"/>
  <c r="M211" i="2"/>
  <c r="N211" i="2" s="1"/>
  <c r="K211" i="2"/>
  <c r="L211" i="2" l="1"/>
  <c r="H212" i="2" s="1"/>
  <c r="M212" i="2" l="1"/>
  <c r="N212" i="2" s="1"/>
  <c r="I212" i="2"/>
  <c r="J212" i="2" s="1"/>
  <c r="K212" i="2"/>
  <c r="L212" i="2" l="1"/>
  <c r="H213" i="2" s="1"/>
  <c r="M213" i="2" l="1"/>
  <c r="N213" i="2" s="1"/>
  <c r="K213" i="2"/>
  <c r="I213" i="2"/>
  <c r="J213" i="2" s="1"/>
  <c r="L213" i="2" l="1"/>
  <c r="H214" i="2" s="1"/>
  <c r="I214" i="2" l="1"/>
  <c r="J214" i="2" s="1"/>
  <c r="K214" i="2"/>
  <c r="M214" i="2"/>
  <c r="N214" i="2" s="1"/>
  <c r="L214" i="2" l="1"/>
  <c r="H215" i="2" s="1"/>
  <c r="K215" i="2" l="1"/>
  <c r="M215" i="2"/>
  <c r="N215" i="2" s="1"/>
  <c r="I215" i="2"/>
  <c r="J215" i="2" s="1"/>
  <c r="L215" i="2" l="1"/>
  <c r="H216" i="2" s="1"/>
  <c r="K216" i="2" l="1"/>
  <c r="M216" i="2"/>
  <c r="N216" i="2" s="1"/>
  <c r="I216" i="2"/>
  <c r="J216" i="2" s="1"/>
  <c r="L216" i="2" l="1"/>
  <c r="H217" i="2" s="1"/>
  <c r="I217" i="2" l="1"/>
  <c r="J217" i="2" s="1"/>
  <c r="M217" i="2"/>
  <c r="N217" i="2" s="1"/>
  <c r="K217" i="2"/>
  <c r="L217" i="2" l="1"/>
  <c r="H218" i="2" s="1"/>
  <c r="M218" i="2" l="1"/>
  <c r="N218" i="2" s="1"/>
  <c r="I218" i="2"/>
  <c r="J218" i="2" s="1"/>
  <c r="K218" i="2"/>
  <c r="L218" i="2" l="1"/>
  <c r="H219" i="2" s="1"/>
  <c r="I219" i="2" l="1"/>
  <c r="J219" i="2" s="1"/>
  <c r="K219" i="2"/>
  <c r="M219" i="2"/>
  <c r="N219" i="2" s="1"/>
  <c r="L219" i="2" l="1"/>
  <c r="H220" i="2" s="1"/>
  <c r="I220" i="2" l="1"/>
  <c r="J220" i="2" s="1"/>
  <c r="K220" i="2"/>
  <c r="M220" i="2"/>
  <c r="N220" i="2" s="1"/>
  <c r="L220" i="2" l="1"/>
  <c r="H221" i="2" s="1"/>
  <c r="M221" i="2" l="1"/>
  <c r="N221" i="2" s="1"/>
  <c r="I221" i="2"/>
  <c r="J221" i="2" s="1"/>
  <c r="K221" i="2"/>
  <c r="L221" i="2" l="1"/>
  <c r="H222" i="2" s="1"/>
  <c r="I222" i="2" l="1"/>
  <c r="J222" i="2" s="1"/>
  <c r="K222" i="2"/>
  <c r="M222" i="2"/>
  <c r="N222" i="2" s="1"/>
  <c r="L222" i="2" l="1"/>
  <c r="H223" i="2" s="1"/>
  <c r="I223" i="2" l="1"/>
  <c r="J223" i="2" s="1"/>
  <c r="M223" i="2"/>
  <c r="N223" i="2" s="1"/>
  <c r="K223" i="2"/>
  <c r="L223" i="2" l="1"/>
  <c r="H224" i="2" s="1"/>
  <c r="I224" i="2" l="1"/>
  <c r="J224" i="2" s="1"/>
  <c r="K224" i="2"/>
  <c r="M224" i="2"/>
  <c r="N224" i="2" s="1"/>
  <c r="L224" i="2" l="1"/>
  <c r="H225" i="2" s="1"/>
  <c r="K225" i="2" l="1"/>
  <c r="M225" i="2"/>
  <c r="N225" i="2" s="1"/>
  <c r="I225" i="2"/>
  <c r="J225" i="2" s="1"/>
  <c r="L225" i="2" l="1"/>
  <c r="H226" i="2" s="1"/>
  <c r="K226" i="2" l="1"/>
  <c r="M226" i="2"/>
  <c r="N226" i="2" s="1"/>
  <c r="I226" i="2"/>
  <c r="J226" i="2" s="1"/>
  <c r="L226" i="2" l="1"/>
  <c r="H227" i="2" s="1"/>
  <c r="I227" i="2" l="1"/>
  <c r="J227" i="2" s="1"/>
  <c r="M227" i="2"/>
  <c r="N227" i="2" s="1"/>
  <c r="K227" i="2"/>
  <c r="L227" i="2" l="1"/>
  <c r="H228" i="2" s="1"/>
  <c r="M228" i="2" l="1"/>
  <c r="N228" i="2" s="1"/>
  <c r="I228" i="2"/>
  <c r="J228" i="2" s="1"/>
  <c r="K228" i="2"/>
  <c r="L228" i="2" l="1"/>
  <c r="H229" i="2" s="1"/>
  <c r="K229" i="2" l="1"/>
  <c r="M229" i="2"/>
  <c r="N229" i="2" s="1"/>
  <c r="I229" i="2"/>
  <c r="J229" i="2" s="1"/>
  <c r="L229" i="2" l="1"/>
  <c r="H230" i="2" s="1"/>
  <c r="I230" i="2" l="1"/>
  <c r="J230" i="2" s="1"/>
  <c r="K230" i="2"/>
  <c r="M230" i="2"/>
  <c r="N230" i="2" s="1"/>
  <c r="L230" i="2" l="1"/>
  <c r="H231" i="2" s="1"/>
  <c r="M231" i="2" l="1"/>
  <c r="N231" i="2" s="1"/>
  <c r="I231" i="2"/>
  <c r="J231" i="2" s="1"/>
  <c r="K231" i="2"/>
  <c r="L231" i="2" l="1"/>
  <c r="H232" i="2" s="1"/>
  <c r="I232" i="2" l="1"/>
  <c r="J232" i="2" s="1"/>
  <c r="K232" i="2"/>
  <c r="M232" i="2"/>
  <c r="N232" i="2" s="1"/>
  <c r="L232" i="2" l="1"/>
  <c r="H233" i="2" s="1"/>
  <c r="M233" i="2" l="1"/>
  <c r="N233" i="2" s="1"/>
  <c r="I233" i="2"/>
  <c r="J233" i="2" s="1"/>
  <c r="K233" i="2"/>
  <c r="L233" i="2" l="1"/>
  <c r="H234" i="2" s="1"/>
  <c r="I234" i="2" l="1"/>
  <c r="J234" i="2" s="1"/>
  <c r="K234" i="2"/>
  <c r="M234" i="2"/>
  <c r="N234" i="2" s="1"/>
  <c r="L234" i="2" l="1"/>
  <c r="H235" i="2" s="1"/>
  <c r="K235" i="2" l="1"/>
  <c r="M235" i="2"/>
  <c r="N235" i="2" s="1"/>
  <c r="I235" i="2"/>
  <c r="J235" i="2" s="1"/>
  <c r="L235" i="2" l="1"/>
  <c r="H236" i="2" s="1"/>
  <c r="K236" i="2" l="1"/>
  <c r="M236" i="2"/>
  <c r="N236" i="2" s="1"/>
  <c r="I236" i="2"/>
  <c r="J236" i="2" s="1"/>
  <c r="L236" i="2" l="1"/>
  <c r="H237" i="2" s="1"/>
  <c r="I237" i="2" l="1"/>
  <c r="J237" i="2" s="1"/>
  <c r="K237" i="2"/>
  <c r="M237" i="2"/>
  <c r="N237" i="2" s="1"/>
  <c r="L237" i="2" l="1"/>
  <c r="H238" i="2" s="1"/>
  <c r="I238" i="2" l="1"/>
  <c r="J238" i="2" s="1"/>
  <c r="M238" i="2"/>
  <c r="N238" i="2" s="1"/>
  <c r="K238" i="2"/>
  <c r="L238" i="2" l="1"/>
  <c r="H239" i="2" s="1"/>
  <c r="M239" i="2" l="1"/>
  <c r="N239" i="2" s="1"/>
  <c r="I239" i="2"/>
  <c r="J239" i="2" s="1"/>
  <c r="K239" i="2"/>
  <c r="L239" i="2" l="1"/>
  <c r="H240" i="2" s="1"/>
  <c r="K240" i="2" l="1"/>
  <c r="M240" i="2"/>
  <c r="N240" i="2" s="1"/>
  <c r="I240" i="2"/>
  <c r="J240" i="2" s="1"/>
  <c r="L240" i="2" l="1"/>
  <c r="H241" i="2" s="1"/>
  <c r="I241" i="2" l="1"/>
  <c r="J241" i="2" s="1"/>
  <c r="K241" i="2"/>
  <c r="M241" i="2"/>
  <c r="N241" i="2" s="1"/>
  <c r="L241" i="2" l="1"/>
  <c r="H242" i="2" s="1"/>
  <c r="I242" i="2" l="1"/>
  <c r="J242" i="2" s="1"/>
  <c r="M242" i="2"/>
  <c r="N242" i="2" s="1"/>
  <c r="K242" i="2"/>
  <c r="L242" i="2" l="1"/>
  <c r="H243" i="2" s="1"/>
  <c r="I243" i="2" l="1"/>
  <c r="J243" i="2" s="1"/>
  <c r="K243" i="2"/>
  <c r="M243" i="2"/>
  <c r="N243" i="2" s="1"/>
  <c r="L243" i="2" l="1"/>
  <c r="H244" i="2" s="1"/>
  <c r="F15" i="1" s="1"/>
  <c r="H15" i="1" l="1"/>
  <c r="K244" i="2"/>
  <c r="I244" i="2"/>
  <c r="J244" i="2" s="1"/>
  <c r="M244" i="2"/>
  <c r="N244" i="2" s="1"/>
  <c r="G15" i="1" s="1"/>
  <c r="L244" i="2" l="1"/>
  <c r="H245" i="2" s="1"/>
  <c r="I245" i="2" l="1"/>
  <c r="J245" i="2" s="1"/>
  <c r="K245" i="2"/>
  <c r="M245" i="2"/>
  <c r="N245" i="2" s="1"/>
  <c r="L245" i="2" l="1"/>
  <c r="H246" i="2" s="1"/>
  <c r="K246" i="2" l="1"/>
  <c r="I246" i="2"/>
  <c r="J246" i="2" s="1"/>
  <c r="M246" i="2"/>
  <c r="N246" i="2" s="1"/>
  <c r="L246" i="2" l="1"/>
  <c r="H247" i="2" s="1"/>
  <c r="I247" i="2" l="1"/>
  <c r="J247" i="2" s="1"/>
  <c r="K247" i="2"/>
  <c r="M247" i="2"/>
  <c r="N247" i="2" s="1"/>
  <c r="L247" i="2" l="1"/>
  <c r="H248" i="2" s="1"/>
  <c r="M248" i="2" l="1"/>
  <c r="N248" i="2" s="1"/>
  <c r="K248" i="2"/>
  <c r="I248" i="2"/>
  <c r="J248" i="2" s="1"/>
  <c r="L248" i="2" l="1"/>
  <c r="H249" i="2" s="1"/>
  <c r="K249" i="2" l="1"/>
  <c r="M249" i="2"/>
  <c r="N249" i="2" s="1"/>
  <c r="I249" i="2"/>
  <c r="J249" i="2" s="1"/>
  <c r="L249" i="2" l="1"/>
  <c r="H250" i="2" s="1"/>
  <c r="M250" i="2" l="1"/>
  <c r="N250" i="2" s="1"/>
  <c r="K250" i="2"/>
  <c r="I250" i="2"/>
  <c r="J250" i="2" s="1"/>
  <c r="L250" i="2" l="1"/>
  <c r="H251" i="2" s="1"/>
  <c r="M251" i="2" l="1"/>
  <c r="N251" i="2" s="1"/>
  <c r="K251" i="2"/>
  <c r="I251" i="2"/>
  <c r="J251" i="2" s="1"/>
  <c r="L251" i="2" l="1"/>
  <c r="H252" i="2" s="1"/>
  <c r="K252" i="2" l="1"/>
  <c r="I252" i="2"/>
  <c r="J252" i="2" s="1"/>
  <c r="M252" i="2"/>
  <c r="N252" i="2" s="1"/>
  <c r="L252" i="2" l="1"/>
  <c r="H253" i="2" s="1"/>
  <c r="M253" i="2" l="1"/>
  <c r="N253" i="2" s="1"/>
  <c r="I253" i="2"/>
  <c r="J253" i="2" s="1"/>
  <c r="K253" i="2"/>
  <c r="L253" i="2" l="1"/>
  <c r="H254" i="2" s="1"/>
  <c r="I254" i="2" l="1"/>
  <c r="J254" i="2" s="1"/>
  <c r="M254" i="2"/>
  <c r="N254" i="2" s="1"/>
  <c r="K254" i="2"/>
  <c r="L254" i="2" l="1"/>
  <c r="H255" i="2" s="1"/>
  <c r="K255" i="2" l="1"/>
  <c r="M255" i="2"/>
  <c r="N255" i="2" s="1"/>
  <c r="I255" i="2"/>
  <c r="J255" i="2" s="1"/>
  <c r="L255" i="2" l="1"/>
  <c r="H256" i="2" s="1"/>
  <c r="K256" i="2" l="1"/>
  <c r="M256" i="2"/>
  <c r="N256" i="2" s="1"/>
  <c r="I256" i="2"/>
  <c r="J256" i="2" s="1"/>
  <c r="L256" i="2" l="1"/>
  <c r="H257" i="2" s="1"/>
  <c r="M257" i="2" l="1"/>
  <c r="N257" i="2" s="1"/>
  <c r="I257" i="2"/>
  <c r="J257" i="2" s="1"/>
  <c r="K257" i="2"/>
  <c r="L257" i="2" l="1"/>
  <c r="H258" i="2" s="1"/>
  <c r="I258" i="2" l="1"/>
  <c r="J258" i="2" s="1"/>
  <c r="M258" i="2"/>
  <c r="N258" i="2" s="1"/>
  <c r="K258" i="2"/>
  <c r="L258" i="2" l="1"/>
  <c r="H259" i="2" s="1"/>
  <c r="K259" i="2" l="1"/>
  <c r="I259" i="2"/>
  <c r="J259" i="2" s="1"/>
  <c r="M259" i="2"/>
  <c r="N259" i="2" s="1"/>
  <c r="L259" i="2" l="1"/>
  <c r="H260" i="2" s="1"/>
  <c r="K260" i="2" l="1"/>
  <c r="M260" i="2"/>
  <c r="N260" i="2" s="1"/>
  <c r="I260" i="2"/>
  <c r="J260" i="2" s="1"/>
  <c r="L260" i="2" l="1"/>
  <c r="H261" i="2" s="1"/>
  <c r="I261" i="2" l="1"/>
  <c r="J261" i="2" s="1"/>
  <c r="K261" i="2"/>
  <c r="M261" i="2"/>
  <c r="N261" i="2" s="1"/>
  <c r="L261" i="2" l="1"/>
  <c r="H262" i="2" s="1"/>
  <c r="M262" i="2" l="1"/>
  <c r="N262" i="2" s="1"/>
  <c r="I262" i="2"/>
  <c r="J262" i="2" s="1"/>
  <c r="K262" i="2"/>
  <c r="L262" i="2" l="1"/>
  <c r="H263" i="2" s="1"/>
  <c r="K263" i="2" l="1"/>
  <c r="I263" i="2"/>
  <c r="J263" i="2" s="1"/>
  <c r="M263" i="2"/>
  <c r="N263" i="2" s="1"/>
  <c r="L263" i="2" l="1"/>
  <c r="H264" i="2" s="1"/>
  <c r="K264" i="2" s="1"/>
  <c r="M264" i="2" l="1"/>
  <c r="N264" i="2" s="1"/>
  <c r="I264" i="2"/>
  <c r="J264" i="2" s="1"/>
  <c r="L264" i="2" s="1"/>
  <c r="H265" i="2" s="1"/>
  <c r="M265" i="2" l="1"/>
  <c r="N265" i="2" s="1"/>
  <c r="I265" i="2"/>
  <c r="J265" i="2" s="1"/>
  <c r="K265" i="2"/>
  <c r="L265" i="2" l="1"/>
  <c r="H266" i="2" s="1"/>
  <c r="I266" i="2" l="1"/>
  <c r="J266" i="2" s="1"/>
  <c r="K266" i="2"/>
  <c r="M266" i="2"/>
  <c r="N266" i="2" s="1"/>
  <c r="L266" i="2" l="1"/>
  <c r="H267" i="2" s="1"/>
  <c r="M267" i="2" l="1"/>
  <c r="N267" i="2" s="1"/>
  <c r="I267" i="2"/>
  <c r="J267" i="2" s="1"/>
  <c r="K267" i="2"/>
  <c r="L267" i="2" l="1"/>
  <c r="H268" i="2" s="1"/>
  <c r="F45" i="1" s="1"/>
  <c r="H45" i="1" l="1"/>
  <c r="M268" i="2"/>
  <c r="N268" i="2" s="1"/>
  <c r="I268" i="2"/>
  <c r="J268" i="2" s="1"/>
  <c r="K268" i="2"/>
  <c r="G45" i="1" l="1"/>
  <c r="L268" i="2"/>
  <c r="H269" i="2" s="1"/>
  <c r="I269" i="2" l="1"/>
  <c r="J269" i="2" s="1"/>
  <c r="K269" i="2"/>
  <c r="M269" i="2"/>
  <c r="N269" i="2" s="1"/>
  <c r="L269" i="2" l="1"/>
  <c r="H270" i="2" s="1"/>
  <c r="I270" i="2" l="1"/>
  <c r="J270" i="2" s="1"/>
  <c r="K270" i="2"/>
  <c r="M270" i="2"/>
  <c r="N270" i="2" s="1"/>
  <c r="L270" i="2" l="1"/>
  <c r="H271" i="2" s="1"/>
  <c r="K271" i="2" l="1"/>
  <c r="I271" i="2"/>
  <c r="J271" i="2" s="1"/>
  <c r="M271" i="2"/>
  <c r="N271" i="2" s="1"/>
  <c r="L271" i="2" l="1"/>
  <c r="H272" i="2" s="1"/>
  <c r="I272" i="2" l="1"/>
  <c r="J272" i="2" s="1"/>
  <c r="K272" i="2"/>
  <c r="M272" i="2"/>
  <c r="N272" i="2" s="1"/>
  <c r="L272" i="2" l="1"/>
  <c r="H273" i="2" s="1"/>
  <c r="K273" i="2" l="1"/>
  <c r="I273" i="2"/>
  <c r="J273" i="2" s="1"/>
  <c r="M273" i="2"/>
  <c r="N273" i="2" s="1"/>
  <c r="L273" i="2" l="1"/>
  <c r="H274" i="2" s="1"/>
  <c r="I274" i="2" l="1"/>
  <c r="J274" i="2" s="1"/>
  <c r="M274" i="2"/>
  <c r="N274" i="2" s="1"/>
  <c r="K274" i="2"/>
  <c r="L274" i="2" l="1"/>
  <c r="H275" i="2" s="1"/>
  <c r="I275" i="2" l="1"/>
  <c r="J275" i="2" s="1"/>
  <c r="K275" i="2"/>
  <c r="M275" i="2"/>
  <c r="N275" i="2" s="1"/>
  <c r="L275" i="2" l="1"/>
  <c r="H276" i="2" s="1"/>
  <c r="K276" i="2" l="1"/>
  <c r="M276" i="2"/>
  <c r="N276" i="2" s="1"/>
  <c r="I276" i="2"/>
  <c r="J276" i="2" s="1"/>
  <c r="L276" i="2" l="1"/>
  <c r="H277" i="2" s="1"/>
  <c r="K277" i="2" l="1"/>
  <c r="M277" i="2"/>
  <c r="N277" i="2" s="1"/>
  <c r="I277" i="2"/>
  <c r="J277" i="2" s="1"/>
  <c r="L277" i="2" l="1"/>
  <c r="H278" i="2" s="1"/>
  <c r="I278" i="2" l="1"/>
  <c r="J278" i="2" s="1"/>
  <c r="K278" i="2"/>
  <c r="M278" i="2"/>
  <c r="N278" i="2" s="1"/>
  <c r="L278" i="2" l="1"/>
  <c r="H279" i="2" s="1"/>
  <c r="K279" i="2" l="1"/>
  <c r="M279" i="2"/>
  <c r="N279" i="2" s="1"/>
  <c r="I279" i="2"/>
  <c r="J279" i="2" s="1"/>
  <c r="L279" i="2" l="1"/>
  <c r="H280" i="2" s="1"/>
  <c r="F46" i="1" s="1"/>
  <c r="H46" i="1" l="1"/>
  <c r="I280" i="2"/>
  <c r="J280" i="2" s="1"/>
  <c r="K280" i="2"/>
  <c r="M280" i="2"/>
  <c r="N280" i="2" s="1"/>
  <c r="G46" i="1" l="1"/>
  <c r="L280" i="2"/>
  <c r="H281" i="2" s="1"/>
  <c r="I281" i="2" l="1"/>
  <c r="J281" i="2" s="1"/>
  <c r="M281" i="2"/>
  <c r="N281" i="2" s="1"/>
  <c r="K281" i="2"/>
  <c r="L281" i="2" l="1"/>
  <c r="H282" i="2" s="1"/>
  <c r="K282" i="2" l="1"/>
  <c r="M282" i="2"/>
  <c r="N282" i="2" s="1"/>
  <c r="I282" i="2"/>
  <c r="J282" i="2" s="1"/>
  <c r="L282" i="2" l="1"/>
  <c r="H283" i="2" s="1"/>
  <c r="K283" i="2" l="1"/>
  <c r="M283" i="2"/>
  <c r="N283" i="2" s="1"/>
  <c r="I283" i="2"/>
  <c r="J283" i="2" s="1"/>
  <c r="L283" i="2" l="1"/>
  <c r="H284" i="2" s="1"/>
  <c r="M284" i="2" l="1"/>
  <c r="N284" i="2" s="1"/>
  <c r="K284" i="2"/>
  <c r="I284" i="2"/>
  <c r="J284" i="2" s="1"/>
  <c r="L284" i="2" l="1"/>
  <c r="H285" i="2" s="1"/>
  <c r="K285" i="2" l="1"/>
  <c r="M285" i="2"/>
  <c r="N285" i="2" s="1"/>
  <c r="I285" i="2"/>
  <c r="J285" i="2" s="1"/>
  <c r="L285" i="2" l="1"/>
  <c r="H286" i="2" s="1"/>
  <c r="M286" i="2" l="1"/>
  <c r="N286" i="2" s="1"/>
  <c r="K286" i="2"/>
  <c r="I286" i="2"/>
  <c r="J286" i="2" s="1"/>
  <c r="L286" i="2" l="1"/>
  <c r="H287" i="2" s="1"/>
  <c r="I287" i="2" l="1"/>
  <c r="J287" i="2" s="1"/>
  <c r="K287" i="2"/>
  <c r="M287" i="2"/>
  <c r="N287" i="2" s="1"/>
  <c r="L287" i="2" l="1"/>
  <c r="H288" i="2" s="1"/>
  <c r="K288" i="2" l="1"/>
  <c r="M288" i="2"/>
  <c r="N288" i="2" s="1"/>
  <c r="I288" i="2"/>
  <c r="J288" i="2" s="1"/>
  <c r="L288" i="2" l="1"/>
  <c r="H289" i="2" s="1"/>
  <c r="K289" i="2" l="1"/>
  <c r="I289" i="2"/>
  <c r="J289" i="2" s="1"/>
  <c r="M289" i="2"/>
  <c r="N289" i="2" s="1"/>
  <c r="L289" i="2" l="1"/>
  <c r="H290" i="2" s="1"/>
  <c r="M290" i="2" l="1"/>
  <c r="N290" i="2" s="1"/>
  <c r="I290" i="2"/>
  <c r="J290" i="2" s="1"/>
  <c r="K290" i="2"/>
  <c r="L290" i="2" l="1"/>
  <c r="H291" i="2" s="1"/>
  <c r="I291" i="2" l="1"/>
  <c r="J291" i="2" s="1"/>
  <c r="K291" i="2"/>
  <c r="M291" i="2"/>
  <c r="N291" i="2" s="1"/>
  <c r="L291" i="2" l="1"/>
  <c r="H292" i="2" s="1"/>
  <c r="F47" i="1" s="1"/>
  <c r="H47" i="1" l="1"/>
  <c r="M292" i="2"/>
  <c r="N292" i="2" s="1"/>
  <c r="K292" i="2"/>
  <c r="I292" i="2"/>
  <c r="J292" i="2" s="1"/>
  <c r="G47" i="1" l="1"/>
  <c r="L292" i="2"/>
  <c r="H293" i="2" s="1"/>
  <c r="M293" i="2" l="1"/>
  <c r="N293" i="2" s="1"/>
  <c r="K293" i="2"/>
  <c r="I293" i="2"/>
  <c r="J293" i="2" s="1"/>
  <c r="L293" i="2" l="1"/>
  <c r="H294" i="2" s="1"/>
  <c r="I294" i="2" l="1"/>
  <c r="J294" i="2" s="1"/>
  <c r="M294" i="2"/>
  <c r="N294" i="2" s="1"/>
  <c r="K294" i="2"/>
  <c r="L294" i="2" l="1"/>
  <c r="H295" i="2" s="1"/>
  <c r="K295" i="2" l="1"/>
  <c r="M295" i="2"/>
  <c r="N295" i="2" s="1"/>
  <c r="I295" i="2"/>
  <c r="J295" i="2" s="1"/>
  <c r="L295" i="2" l="1"/>
  <c r="H296" i="2" s="1"/>
  <c r="M296" i="2" l="1"/>
  <c r="N296" i="2" s="1"/>
  <c r="I296" i="2"/>
  <c r="J296" i="2" s="1"/>
  <c r="K296" i="2"/>
  <c r="L296" i="2" l="1"/>
  <c r="H297" i="2" s="1"/>
  <c r="K297" i="2" l="1"/>
  <c r="M297" i="2"/>
  <c r="N297" i="2" s="1"/>
  <c r="I297" i="2"/>
  <c r="J297" i="2" s="1"/>
  <c r="L297" i="2" l="1"/>
  <c r="H298" i="2" s="1"/>
  <c r="I298" i="2" l="1"/>
  <c r="J298" i="2" s="1"/>
  <c r="K298" i="2"/>
  <c r="M298" i="2"/>
  <c r="N298" i="2" s="1"/>
  <c r="L298" i="2" l="1"/>
  <c r="H299" i="2" s="1"/>
  <c r="I299" i="2" l="1"/>
  <c r="J299" i="2" s="1"/>
  <c r="K299" i="2"/>
  <c r="M299" i="2"/>
  <c r="N299" i="2" s="1"/>
  <c r="L299" i="2" l="1"/>
  <c r="H300" i="2" s="1"/>
  <c r="K300" i="2" l="1"/>
  <c r="I300" i="2"/>
  <c r="J300" i="2" s="1"/>
  <c r="M300" i="2"/>
  <c r="N300" i="2" s="1"/>
  <c r="L300" i="2" l="1"/>
  <c r="H301" i="2" s="1"/>
  <c r="K301" i="2" l="1"/>
  <c r="M301" i="2"/>
  <c r="N301" i="2" s="1"/>
  <c r="I301" i="2"/>
  <c r="J301" i="2" s="1"/>
  <c r="L301" i="2" l="1"/>
  <c r="H302" i="2" s="1"/>
  <c r="M302" i="2" l="1"/>
  <c r="N302" i="2" s="1"/>
  <c r="K302" i="2"/>
  <c r="I302" i="2"/>
  <c r="J302" i="2" s="1"/>
  <c r="L302" i="2" l="1"/>
  <c r="H303" i="2" s="1"/>
  <c r="I303" i="2" l="1"/>
  <c r="J303" i="2" s="1"/>
  <c r="K303" i="2"/>
  <c r="M303" i="2"/>
  <c r="N303" i="2" s="1"/>
  <c r="L303" i="2" l="1"/>
  <c r="H304" i="2" s="1"/>
  <c r="F48" i="1" l="1"/>
  <c r="H48" i="1" s="1"/>
  <c r="F16" i="1"/>
  <c r="I304" i="2"/>
  <c r="J304" i="2" s="1"/>
  <c r="M304" i="2"/>
  <c r="N304" i="2" s="1"/>
  <c r="K304" i="2"/>
  <c r="G48" i="1" l="1"/>
  <c r="G16" i="1"/>
  <c r="H16" i="1"/>
  <c r="L304" i="2"/>
  <c r="H305" i="2" s="1"/>
  <c r="M305" i="2" l="1"/>
  <c r="N305" i="2" s="1"/>
  <c r="I305" i="2"/>
  <c r="J305" i="2" s="1"/>
  <c r="K305" i="2"/>
  <c r="L305" i="2" l="1"/>
  <c r="H306" i="2" s="1"/>
  <c r="K306" i="2" l="1"/>
  <c r="M306" i="2"/>
  <c r="N306" i="2" s="1"/>
  <c r="I306" i="2"/>
  <c r="J306" i="2" s="1"/>
  <c r="L306" i="2" l="1"/>
  <c r="H307" i="2" s="1"/>
  <c r="M307" i="2" l="1"/>
  <c r="N307" i="2" s="1"/>
  <c r="K307" i="2"/>
  <c r="I307" i="2"/>
  <c r="J307" i="2" s="1"/>
  <c r="L307" i="2" l="1"/>
  <c r="H308" i="2" s="1"/>
  <c r="K308" i="2" l="1"/>
  <c r="I308" i="2"/>
  <c r="J308" i="2" s="1"/>
  <c r="M308" i="2"/>
  <c r="N308" i="2" s="1"/>
  <c r="L308" i="2" l="1"/>
  <c r="H309" i="2" s="1"/>
  <c r="M309" i="2" l="1"/>
  <c r="N309" i="2" s="1"/>
  <c r="I309" i="2"/>
  <c r="J309" i="2" s="1"/>
  <c r="K309" i="2"/>
  <c r="L309" i="2" l="1"/>
  <c r="H310" i="2" s="1"/>
  <c r="K310" i="2" l="1"/>
  <c r="M310" i="2"/>
  <c r="N310" i="2" s="1"/>
  <c r="I310" i="2"/>
  <c r="J310" i="2" s="1"/>
  <c r="L310" i="2" l="1"/>
  <c r="H311" i="2" s="1"/>
  <c r="I311" i="2" l="1"/>
  <c r="J311" i="2" s="1"/>
  <c r="M311" i="2"/>
  <c r="N311" i="2" s="1"/>
  <c r="K311" i="2"/>
  <c r="L311" i="2" l="1"/>
  <c r="H312" i="2" s="1"/>
  <c r="I312" i="2" l="1"/>
  <c r="J312" i="2" s="1"/>
  <c r="K312" i="2"/>
  <c r="M312" i="2"/>
  <c r="N312" i="2" s="1"/>
  <c r="L312" i="2" l="1"/>
  <c r="H313" i="2" s="1"/>
  <c r="I313" i="2" l="1"/>
  <c r="J313" i="2" s="1"/>
  <c r="K313" i="2"/>
  <c r="M313" i="2"/>
  <c r="N313" i="2" s="1"/>
  <c r="L313" i="2" l="1"/>
  <c r="H314" i="2" s="1"/>
  <c r="I314" i="2" l="1"/>
  <c r="J314" i="2" s="1"/>
  <c r="K314" i="2"/>
  <c r="M314" i="2"/>
  <c r="N314" i="2" s="1"/>
  <c r="L314" i="2" l="1"/>
  <c r="H315" i="2" s="1"/>
  <c r="I315" i="2" l="1"/>
  <c r="J315" i="2" s="1"/>
  <c r="M315" i="2"/>
  <c r="N315" i="2" s="1"/>
  <c r="K315" i="2"/>
  <c r="L315" i="2" l="1"/>
  <c r="H316" i="2" s="1"/>
  <c r="F49" i="1" s="1"/>
  <c r="H49" i="1" l="1"/>
  <c r="I316" i="2"/>
  <c r="J316" i="2" s="1"/>
  <c r="M316" i="2"/>
  <c r="N316" i="2" s="1"/>
  <c r="G49" i="1" s="1"/>
  <c r="K316" i="2"/>
  <c r="L316" i="2" l="1"/>
  <c r="H317" i="2" s="1"/>
  <c r="K317" i="2" l="1"/>
  <c r="I317" i="2"/>
  <c r="J317" i="2" s="1"/>
  <c r="M317" i="2"/>
  <c r="N317" i="2" s="1"/>
  <c r="L317" i="2" l="1"/>
  <c r="H318" i="2" s="1"/>
  <c r="K318" i="2" l="1"/>
  <c r="M318" i="2"/>
  <c r="N318" i="2" s="1"/>
  <c r="I318" i="2"/>
  <c r="J318" i="2" s="1"/>
  <c r="L318" i="2" l="1"/>
  <c r="H319" i="2" s="1"/>
  <c r="K319" i="2" l="1"/>
  <c r="M319" i="2"/>
  <c r="N319" i="2" s="1"/>
  <c r="I319" i="2"/>
  <c r="J319" i="2" s="1"/>
  <c r="L319" i="2" l="1"/>
  <c r="H320" i="2" s="1"/>
  <c r="I320" i="2" l="1"/>
  <c r="J320" i="2" s="1"/>
  <c r="K320" i="2"/>
  <c r="M320" i="2"/>
  <c r="N320" i="2" s="1"/>
  <c r="L320" i="2" l="1"/>
  <c r="H321" i="2" s="1"/>
  <c r="M321" i="2" l="1"/>
  <c r="N321" i="2" s="1"/>
  <c r="I321" i="2"/>
  <c r="J321" i="2" s="1"/>
  <c r="K321" i="2"/>
  <c r="L321" i="2" l="1"/>
  <c r="H322" i="2" s="1"/>
  <c r="K322" i="2" l="1"/>
  <c r="I322" i="2"/>
  <c r="J322" i="2" s="1"/>
  <c r="M322" i="2"/>
  <c r="N322" i="2" s="1"/>
  <c r="L322" i="2" l="1"/>
  <c r="H323" i="2" s="1"/>
  <c r="I323" i="2" l="1"/>
  <c r="J323" i="2" s="1"/>
  <c r="M323" i="2"/>
  <c r="N323" i="2" s="1"/>
  <c r="K323" i="2"/>
  <c r="L323" i="2" l="1"/>
  <c r="H324" i="2" s="1"/>
  <c r="M324" i="2" l="1"/>
  <c r="N324" i="2" s="1"/>
  <c r="I324" i="2"/>
  <c r="J324" i="2" s="1"/>
  <c r="K324" i="2"/>
  <c r="L324" i="2" l="1"/>
  <c r="H325" i="2" s="1"/>
  <c r="I325" i="2" l="1"/>
  <c r="J325" i="2" s="1"/>
  <c r="M325" i="2"/>
  <c r="N325" i="2" s="1"/>
  <c r="K325" i="2"/>
  <c r="L325" i="2" l="1"/>
  <c r="H326" i="2" s="1"/>
  <c r="M326" i="2" l="1"/>
  <c r="N326" i="2" s="1"/>
  <c r="I326" i="2"/>
  <c r="J326" i="2" s="1"/>
  <c r="K326" i="2"/>
  <c r="L326" i="2" l="1"/>
  <c r="H327" i="2" s="1"/>
  <c r="K327" i="2" l="1"/>
  <c r="M327" i="2"/>
  <c r="N327" i="2" s="1"/>
  <c r="I327" i="2"/>
  <c r="J327" i="2" s="1"/>
  <c r="L327" i="2" l="1"/>
  <c r="H328" i="2" s="1"/>
  <c r="F50" i="1" s="1"/>
  <c r="H50" i="1" l="1"/>
  <c r="M328" i="2"/>
  <c r="N328" i="2" s="1"/>
  <c r="I328" i="2"/>
  <c r="J328" i="2" s="1"/>
  <c r="K328" i="2"/>
  <c r="G50" i="1" l="1"/>
  <c r="L328" i="2"/>
  <c r="H329" i="2" s="1"/>
  <c r="K329" i="2" l="1"/>
  <c r="M329" i="2"/>
  <c r="N329" i="2" s="1"/>
  <c r="I329" i="2"/>
  <c r="J329" i="2" s="1"/>
  <c r="L329" i="2" l="1"/>
  <c r="H330" i="2" s="1"/>
  <c r="M330" i="2" l="1"/>
  <c r="N330" i="2" s="1"/>
  <c r="K330" i="2"/>
  <c r="I330" i="2"/>
  <c r="J330" i="2" s="1"/>
  <c r="L330" i="2" l="1"/>
  <c r="H331" i="2" s="1"/>
  <c r="I331" i="2" l="1"/>
  <c r="J331" i="2" s="1"/>
  <c r="K331" i="2"/>
  <c r="M331" i="2"/>
  <c r="N331" i="2" s="1"/>
  <c r="L331" i="2" l="1"/>
  <c r="H332" i="2" s="1"/>
  <c r="K332" i="2" l="1"/>
  <c r="M332" i="2"/>
  <c r="N332" i="2" s="1"/>
  <c r="I332" i="2"/>
  <c r="J332" i="2" s="1"/>
  <c r="L332" i="2" l="1"/>
  <c r="H333" i="2" s="1"/>
  <c r="I333" i="2" l="1"/>
  <c r="J333" i="2" s="1"/>
  <c r="K333" i="2"/>
  <c r="M333" i="2"/>
  <c r="N333" i="2" s="1"/>
  <c r="L333" i="2" l="1"/>
  <c r="H334" i="2" s="1"/>
  <c r="I334" i="2" l="1"/>
  <c r="J334" i="2" s="1"/>
  <c r="K334" i="2"/>
  <c r="M334" i="2"/>
  <c r="N334" i="2" s="1"/>
  <c r="L334" i="2" l="1"/>
  <c r="H335" i="2" s="1"/>
  <c r="M335" i="2" l="1"/>
  <c r="N335" i="2" s="1"/>
  <c r="I335" i="2"/>
  <c r="J335" i="2" s="1"/>
  <c r="K335" i="2"/>
  <c r="L335" i="2" l="1"/>
  <c r="H336" i="2" s="1"/>
  <c r="I336" i="2" l="1"/>
  <c r="J336" i="2" s="1"/>
  <c r="M336" i="2"/>
  <c r="N336" i="2" s="1"/>
  <c r="K336" i="2"/>
  <c r="L336" i="2" l="1"/>
  <c r="H337" i="2" s="1"/>
  <c r="K337" i="2" l="1"/>
  <c r="I337" i="2"/>
  <c r="J337" i="2" s="1"/>
  <c r="M337" i="2"/>
  <c r="N337" i="2" s="1"/>
  <c r="L337" i="2" l="1"/>
  <c r="H338" i="2" s="1"/>
  <c r="M338" i="2" l="1"/>
  <c r="N338" i="2" s="1"/>
  <c r="I338" i="2"/>
  <c r="J338" i="2" s="1"/>
  <c r="K338" i="2"/>
  <c r="L338" i="2" l="1"/>
  <c r="H339" i="2" s="1"/>
  <c r="I339" i="2" l="1"/>
  <c r="J339" i="2" s="1"/>
  <c r="M339" i="2"/>
  <c r="N339" i="2" s="1"/>
  <c r="K339" i="2"/>
  <c r="L339" i="2" l="1"/>
  <c r="H340" i="2" s="1"/>
  <c r="F51" i="1" s="1"/>
  <c r="H51" i="1" l="1"/>
  <c r="K340" i="2"/>
  <c r="I340" i="2"/>
  <c r="J340" i="2" s="1"/>
  <c r="M340" i="2"/>
  <c r="N340" i="2" s="1"/>
  <c r="G51" i="1" l="1"/>
  <c r="L340" i="2"/>
  <c r="H341" i="2" s="1"/>
  <c r="M341" i="2" l="1"/>
  <c r="N341" i="2" s="1"/>
  <c r="K341" i="2"/>
  <c r="I341" i="2"/>
  <c r="J341" i="2" s="1"/>
  <c r="L341" i="2" l="1"/>
  <c r="H342" i="2" s="1"/>
  <c r="M342" i="2" l="1"/>
  <c r="N342" i="2" s="1"/>
  <c r="K342" i="2"/>
  <c r="I342" i="2"/>
  <c r="J342" i="2" s="1"/>
  <c r="L342" i="2" l="1"/>
  <c r="H343" i="2" s="1"/>
  <c r="M343" i="2" l="1"/>
  <c r="N343" i="2" s="1"/>
  <c r="K343" i="2"/>
  <c r="I343" i="2"/>
  <c r="J343" i="2" s="1"/>
  <c r="L343" i="2" l="1"/>
  <c r="H344" i="2" s="1"/>
  <c r="M344" i="2" l="1"/>
  <c r="N344" i="2" s="1"/>
  <c r="K344" i="2"/>
  <c r="I344" i="2"/>
  <c r="J344" i="2" s="1"/>
  <c r="L344" i="2" l="1"/>
  <c r="H345" i="2" s="1"/>
  <c r="I345" i="2" l="1"/>
  <c r="J345" i="2" s="1"/>
  <c r="M345" i="2"/>
  <c r="N345" i="2" s="1"/>
  <c r="K345" i="2"/>
  <c r="L345" i="2" l="1"/>
  <c r="H346" i="2" s="1"/>
  <c r="M346" i="2" l="1"/>
  <c r="N346" i="2" s="1"/>
  <c r="K346" i="2"/>
  <c r="I346" i="2"/>
  <c r="J346" i="2" s="1"/>
  <c r="L346" i="2" l="1"/>
  <c r="H347" i="2" s="1"/>
  <c r="I347" i="2" l="1"/>
  <c r="J347" i="2" s="1"/>
  <c r="M347" i="2"/>
  <c r="N347" i="2" s="1"/>
  <c r="K347" i="2"/>
  <c r="L347" i="2" l="1"/>
  <c r="H348" i="2" s="1"/>
  <c r="I348" i="2" l="1"/>
  <c r="J348" i="2" s="1"/>
  <c r="M348" i="2"/>
  <c r="N348" i="2" s="1"/>
  <c r="K348" i="2"/>
  <c r="L348" i="2" l="1"/>
  <c r="H349" i="2" s="1"/>
  <c r="K349" i="2" l="1"/>
  <c r="M349" i="2"/>
  <c r="N349" i="2" s="1"/>
  <c r="I349" i="2"/>
  <c r="J349" i="2" s="1"/>
  <c r="L349" i="2" l="1"/>
  <c r="H350" i="2" s="1"/>
  <c r="M350" i="2" l="1"/>
  <c r="N350" i="2" s="1"/>
  <c r="K350" i="2"/>
  <c r="I350" i="2"/>
  <c r="J350" i="2" s="1"/>
  <c r="L350" i="2" l="1"/>
  <c r="H351" i="2" s="1"/>
  <c r="I351" i="2" l="1"/>
  <c r="J351" i="2" s="1"/>
  <c r="K351" i="2"/>
  <c r="M351" i="2"/>
  <c r="N351" i="2" s="1"/>
  <c r="L351" i="2" l="1"/>
  <c r="H352" i="2" s="1"/>
  <c r="F52" i="1" s="1"/>
  <c r="G52" i="1" l="1"/>
  <c r="H52" i="1"/>
  <c r="K352" i="2"/>
  <c r="M352" i="2"/>
  <c r="N352" i="2" s="1"/>
  <c r="I352" i="2"/>
  <c r="J352" i="2" s="1"/>
  <c r="L352" i="2" l="1"/>
  <c r="H353" i="2" s="1"/>
  <c r="I353" i="2" l="1"/>
  <c r="J353" i="2" s="1"/>
  <c r="M353" i="2"/>
  <c r="N353" i="2" s="1"/>
  <c r="K353" i="2"/>
  <c r="L353" i="2" l="1"/>
  <c r="H354" i="2" s="1"/>
  <c r="I354" i="2" l="1"/>
  <c r="J354" i="2" s="1"/>
  <c r="K354" i="2"/>
  <c r="M354" i="2"/>
  <c r="N354" i="2" s="1"/>
  <c r="L354" i="2" l="1"/>
  <c r="H355" i="2" s="1"/>
  <c r="I355" i="2" l="1"/>
  <c r="J355" i="2" s="1"/>
  <c r="K355" i="2"/>
  <c r="M355" i="2"/>
  <c r="N355" i="2" s="1"/>
  <c r="L355" i="2" l="1"/>
  <c r="H356" i="2" s="1"/>
  <c r="I356" i="2" l="1"/>
  <c r="J356" i="2" s="1"/>
  <c r="K356" i="2"/>
  <c r="M356" i="2"/>
  <c r="N356" i="2" s="1"/>
  <c r="L356" i="2" l="1"/>
  <c r="H357" i="2" s="1"/>
  <c r="K357" i="2" l="1"/>
  <c r="M357" i="2"/>
  <c r="N357" i="2" s="1"/>
  <c r="I357" i="2"/>
  <c r="J357" i="2" s="1"/>
  <c r="L357" i="2" l="1"/>
  <c r="H358" i="2" s="1"/>
  <c r="I358" i="2" l="1"/>
  <c r="J358" i="2" s="1"/>
  <c r="K358" i="2"/>
  <c r="M358" i="2"/>
  <c r="N358" i="2" s="1"/>
  <c r="L358" i="2" l="1"/>
  <c r="H359" i="2" s="1"/>
  <c r="I359" i="2" l="1"/>
  <c r="J359" i="2" s="1"/>
  <c r="M359" i="2"/>
  <c r="N359" i="2" s="1"/>
  <c r="K359" i="2"/>
  <c r="L359" i="2" l="1"/>
  <c r="H360" i="2" s="1"/>
  <c r="I360" i="2" l="1"/>
  <c r="J360" i="2" s="1"/>
  <c r="M360" i="2"/>
  <c r="N360" i="2" s="1"/>
  <c r="K360" i="2"/>
  <c r="L360" i="2" l="1"/>
  <c r="H361" i="2" s="1"/>
  <c r="I361" i="2" l="1"/>
  <c r="J361" i="2" s="1"/>
  <c r="M361" i="2"/>
  <c r="N361" i="2" s="1"/>
  <c r="K361" i="2"/>
  <c r="L361" i="2" l="1"/>
  <c r="H362" i="2" s="1"/>
  <c r="I362" i="2" l="1"/>
  <c r="J362" i="2" s="1"/>
  <c r="K362" i="2"/>
  <c r="M362" i="2"/>
  <c r="N362" i="2" s="1"/>
  <c r="L362" i="2" l="1"/>
  <c r="H363" i="2" s="1"/>
  <c r="M363" i="2" l="1"/>
  <c r="N363" i="2" s="1"/>
  <c r="K363" i="2"/>
  <c r="I363" i="2"/>
  <c r="J363" i="2" s="1"/>
  <c r="L363" i="2" l="1"/>
  <c r="H364" i="2" s="1"/>
  <c r="F53" i="1" l="1"/>
  <c r="H53" i="1" s="1"/>
  <c r="F17" i="1"/>
  <c r="I364" i="2"/>
  <c r="J364" i="2" s="1"/>
  <c r="K364" i="2"/>
  <c r="M364" i="2"/>
  <c r="N364" i="2" s="1"/>
  <c r="G17" i="1" l="1"/>
  <c r="H17" i="1"/>
  <c r="G53" i="1"/>
  <c r="L364" i="2"/>
  <c r="H365" i="2" s="1"/>
  <c r="I365" i="2" l="1"/>
  <c r="J365" i="2" s="1"/>
  <c r="K365" i="2"/>
  <c r="M365" i="2"/>
  <c r="N365" i="2" s="1"/>
  <c r="L365" i="2" l="1"/>
  <c r="H366" i="2" s="1"/>
  <c r="I366" i="2" l="1"/>
  <c r="J366" i="2" s="1"/>
  <c r="M366" i="2"/>
  <c r="N366" i="2" s="1"/>
  <c r="K366" i="2"/>
  <c r="L366" i="2" l="1"/>
  <c r="H367" i="2" s="1"/>
  <c r="M367" i="2" l="1"/>
  <c r="N367" i="2" s="1"/>
  <c r="I367" i="2"/>
  <c r="J367" i="2" s="1"/>
  <c r="K367" i="2"/>
  <c r="L367" i="2" l="1"/>
  <c r="H368" i="2" s="1"/>
  <c r="M368" i="2" l="1"/>
  <c r="N368" i="2" s="1"/>
  <c r="I368" i="2"/>
  <c r="J368" i="2" s="1"/>
  <c r="K368" i="2"/>
  <c r="L368" i="2" l="1"/>
  <c r="H369" i="2" s="1"/>
  <c r="M369" i="2" l="1"/>
  <c r="N369" i="2" s="1"/>
  <c r="K369" i="2"/>
  <c r="I369" i="2"/>
  <c r="J369" i="2" s="1"/>
  <c r="L369" i="2" l="1"/>
  <c r="H370" i="2" s="1"/>
  <c r="I370" i="2" l="1"/>
  <c r="J370" i="2" s="1"/>
  <c r="K370" i="2"/>
  <c r="M370" i="2"/>
  <c r="N370" i="2" s="1"/>
  <c r="L370" i="2" l="1"/>
  <c r="H371" i="2" s="1"/>
  <c r="I371" i="2" l="1"/>
  <c r="J371" i="2" s="1"/>
  <c r="K371" i="2"/>
  <c r="M371" i="2"/>
  <c r="N371" i="2" s="1"/>
  <c r="L371" i="2" l="1"/>
  <c r="H372" i="2" s="1"/>
  <c r="I372" i="2" l="1"/>
  <c r="J372" i="2" s="1"/>
  <c r="K372" i="2"/>
  <c r="M372" i="2"/>
  <c r="N372" i="2" s="1"/>
  <c r="L372" i="2" l="1"/>
  <c r="H373" i="2" s="1"/>
  <c r="K373" i="2" l="1"/>
  <c r="M373" i="2"/>
  <c r="N373" i="2" s="1"/>
  <c r="I373" i="2"/>
  <c r="J373" i="2" s="1"/>
  <c r="L373" i="2" l="1"/>
  <c r="H374" i="2" s="1"/>
  <c r="K374" i="2" l="1"/>
  <c r="M374" i="2"/>
  <c r="N374" i="2" s="1"/>
  <c r="I374" i="2"/>
  <c r="J374" i="2" s="1"/>
  <c r="L374" i="2" l="1"/>
  <c r="H375" i="2" s="1"/>
  <c r="M375" i="2" l="1"/>
  <c r="N375" i="2" s="1"/>
  <c r="K375" i="2"/>
  <c r="I375" i="2"/>
  <c r="J375" i="2" s="1"/>
  <c r="L375" i="2" l="1"/>
  <c r="H376" i="2" s="1"/>
  <c r="F54" i="1" s="1"/>
  <c r="H54" i="1" l="1"/>
  <c r="M376" i="2"/>
  <c r="N376" i="2" s="1"/>
  <c r="I376" i="2"/>
  <c r="J376" i="2" s="1"/>
  <c r="K376" i="2"/>
  <c r="G54" i="1" l="1"/>
  <c r="L376" i="2"/>
  <c r="H377" i="2" s="1"/>
  <c r="M377" i="2" l="1"/>
  <c r="N377" i="2" s="1"/>
  <c r="I377" i="2"/>
  <c r="J377" i="2" s="1"/>
  <c r="K377" i="2"/>
  <c r="L377" i="2" l="1"/>
  <c r="H378" i="2" s="1"/>
  <c r="K378" i="2" l="1"/>
  <c r="M378" i="2"/>
  <c r="N378" i="2" s="1"/>
  <c r="I378" i="2"/>
  <c r="J378" i="2" s="1"/>
  <c r="L378" i="2" l="1"/>
  <c r="H379" i="2" s="1"/>
  <c r="M379" i="2" l="1"/>
  <c r="N379" i="2" s="1"/>
  <c r="I379" i="2"/>
  <c r="J379" i="2" s="1"/>
  <c r="K379" i="2"/>
  <c r="L379" i="2" l="1"/>
  <c r="H380" i="2" s="1"/>
  <c r="M380" i="2" l="1"/>
  <c r="N380" i="2" s="1"/>
  <c r="K380" i="2"/>
  <c r="I380" i="2"/>
  <c r="J380" i="2" s="1"/>
  <c r="L380" i="2" l="1"/>
  <c r="H381" i="2" s="1"/>
  <c r="M381" i="2" l="1"/>
  <c r="N381" i="2" s="1"/>
  <c r="K381" i="2"/>
  <c r="I381" i="2"/>
  <c r="J381" i="2" s="1"/>
  <c r="L381" i="2" l="1"/>
  <c r="H382" i="2" s="1"/>
  <c r="K382" i="2" l="1"/>
  <c r="I382" i="2"/>
  <c r="J382" i="2" s="1"/>
  <c r="M382" i="2"/>
  <c r="N382" i="2" s="1"/>
  <c r="L382" i="2" l="1"/>
  <c r="H383" i="2" s="1"/>
  <c r="M383" i="2" l="1"/>
  <c r="N383" i="2" s="1"/>
  <c r="K383" i="2"/>
  <c r="I383" i="2"/>
  <c r="J383" i="2" s="1"/>
  <c r="L383" i="2" l="1"/>
  <c r="H384" i="2" s="1"/>
  <c r="I384" i="2" l="1"/>
  <c r="J384" i="2" s="1"/>
  <c r="M384" i="2"/>
  <c r="N384" i="2" s="1"/>
  <c r="K384" i="2"/>
  <c r="L384" i="2" l="1"/>
  <c r="H385" i="2" s="1"/>
  <c r="K385" i="2" l="1"/>
  <c r="M385" i="2"/>
  <c r="N385" i="2" s="1"/>
  <c r="I385" i="2"/>
  <c r="J385" i="2" s="1"/>
  <c r="L385" i="2" l="1"/>
  <c r="H386" i="2" s="1"/>
  <c r="I386" i="2" l="1"/>
  <c r="J386" i="2" s="1"/>
  <c r="M386" i="2"/>
  <c r="N386" i="2" s="1"/>
  <c r="K386" i="2"/>
  <c r="L386" i="2" l="1"/>
  <c r="H387" i="2" s="1"/>
  <c r="K387" i="2" l="1"/>
  <c r="I387" i="2"/>
  <c r="J387" i="2" s="1"/>
  <c r="M387" i="2"/>
  <c r="N387" i="2" s="1"/>
  <c r="L387" i="2" l="1"/>
  <c r="H388" i="2" s="1"/>
  <c r="F55" i="1" s="1"/>
  <c r="H55" i="1" l="1"/>
  <c r="I388" i="2"/>
  <c r="J388" i="2" s="1"/>
  <c r="K388" i="2"/>
  <c r="M388" i="2"/>
  <c r="N388" i="2" s="1"/>
  <c r="G55" i="1" l="1"/>
  <c r="L388" i="2"/>
  <c r="H389" i="2" s="1"/>
  <c r="I389" i="2" l="1"/>
  <c r="J389" i="2" s="1"/>
  <c r="M389" i="2"/>
  <c r="N389" i="2" s="1"/>
  <c r="K389" i="2"/>
  <c r="L389" i="2" l="1"/>
  <c r="H390" i="2" s="1"/>
  <c r="I390" i="2" l="1"/>
  <c r="J390" i="2" s="1"/>
  <c r="M390" i="2"/>
  <c r="N390" i="2" s="1"/>
  <c r="K390" i="2"/>
  <c r="L390" i="2" l="1"/>
  <c r="H391" i="2" s="1"/>
  <c r="M391" i="2" l="1"/>
  <c r="N391" i="2" s="1"/>
  <c r="K391" i="2"/>
  <c r="I391" i="2"/>
  <c r="J391" i="2" s="1"/>
  <c r="L391" i="2" l="1"/>
  <c r="H392" i="2" s="1"/>
  <c r="I392" i="2" l="1"/>
  <c r="J392" i="2" s="1"/>
  <c r="M392" i="2"/>
  <c r="N392" i="2" s="1"/>
  <c r="K392" i="2"/>
  <c r="L392" i="2" l="1"/>
  <c r="H393" i="2" s="1"/>
  <c r="I393" i="2" l="1"/>
  <c r="J393" i="2" s="1"/>
  <c r="K393" i="2"/>
  <c r="M393" i="2"/>
  <c r="N393" i="2" s="1"/>
  <c r="L393" i="2" l="1"/>
  <c r="H394" i="2" s="1"/>
  <c r="K394" i="2" l="1"/>
  <c r="M394" i="2"/>
  <c r="N394" i="2" s="1"/>
  <c r="I394" i="2"/>
  <c r="J394" i="2" s="1"/>
  <c r="L394" i="2" l="1"/>
  <c r="H395" i="2" s="1"/>
  <c r="K395" i="2" l="1"/>
  <c r="I395" i="2"/>
  <c r="J395" i="2" s="1"/>
  <c r="M395" i="2"/>
  <c r="N395" i="2" s="1"/>
  <c r="L395" i="2" l="1"/>
  <c r="H396" i="2" s="1"/>
  <c r="I396" i="2" l="1"/>
  <c r="J396" i="2" s="1"/>
  <c r="K396" i="2"/>
  <c r="M396" i="2"/>
  <c r="N396" i="2" s="1"/>
  <c r="L396" i="2" l="1"/>
  <c r="H397" i="2" s="1"/>
  <c r="M397" i="2" l="1"/>
  <c r="N397" i="2" s="1"/>
  <c r="I397" i="2"/>
  <c r="J397" i="2" s="1"/>
  <c r="K397" i="2"/>
  <c r="L397" i="2" l="1"/>
  <c r="H398" i="2" s="1"/>
  <c r="K398" i="2" l="1"/>
  <c r="I398" i="2"/>
  <c r="J398" i="2" s="1"/>
  <c r="M398" i="2"/>
  <c r="N398" i="2" s="1"/>
  <c r="L398" i="2" l="1"/>
  <c r="H399" i="2" s="1"/>
  <c r="I399" i="2" l="1"/>
  <c r="J399" i="2" s="1"/>
  <c r="M399" i="2"/>
  <c r="N399" i="2" s="1"/>
  <c r="K399" i="2"/>
  <c r="L399" i="2" l="1"/>
  <c r="H400" i="2" s="1"/>
  <c r="F56" i="1" s="1"/>
  <c r="H56" i="1" l="1"/>
  <c r="K400" i="2"/>
  <c r="I400" i="2"/>
  <c r="J400" i="2" s="1"/>
  <c r="M400" i="2"/>
  <c r="N400" i="2" s="1"/>
  <c r="G56" i="1" l="1"/>
  <c r="L400" i="2"/>
  <c r="H401" i="2" s="1"/>
  <c r="I401" i="2" l="1"/>
  <c r="J401" i="2" s="1"/>
  <c r="K401" i="2"/>
  <c r="M401" i="2"/>
  <c r="N401" i="2" s="1"/>
  <c r="L401" i="2" l="1"/>
  <c r="H402" i="2" s="1"/>
  <c r="M402" i="2" l="1"/>
  <c r="N402" i="2" s="1"/>
  <c r="I402" i="2"/>
  <c r="J402" i="2" s="1"/>
  <c r="K402" i="2"/>
  <c r="L402" i="2" l="1"/>
  <c r="H403" i="2" s="1"/>
  <c r="I403" i="2" l="1"/>
  <c r="J403" i="2" s="1"/>
  <c r="M403" i="2"/>
  <c r="N403" i="2" s="1"/>
  <c r="K403" i="2"/>
  <c r="L403" i="2" l="1"/>
  <c r="H404" i="2" s="1"/>
  <c r="M404" i="2" l="1"/>
  <c r="N404" i="2" s="1"/>
  <c r="I404" i="2"/>
  <c r="J404" i="2" s="1"/>
  <c r="K404" i="2"/>
  <c r="L404" i="2" l="1"/>
  <c r="H405" i="2" s="1"/>
  <c r="I405" i="2" l="1"/>
  <c r="J405" i="2" s="1"/>
  <c r="K405" i="2"/>
  <c r="M405" i="2"/>
  <c r="N405" i="2" s="1"/>
  <c r="L405" i="2" l="1"/>
  <c r="H406" i="2" s="1"/>
  <c r="K406" i="2" l="1"/>
  <c r="I406" i="2"/>
  <c r="J406" i="2" s="1"/>
  <c r="M406" i="2"/>
  <c r="N406" i="2" s="1"/>
  <c r="L406" i="2" l="1"/>
  <c r="H407" i="2" s="1"/>
  <c r="K407" i="2" l="1"/>
  <c r="I407" i="2"/>
  <c r="J407" i="2" s="1"/>
  <c r="M407" i="2"/>
  <c r="N407" i="2" s="1"/>
  <c r="L407" i="2" l="1"/>
  <c r="H408" i="2" s="1"/>
  <c r="K408" i="2" l="1"/>
  <c r="I408" i="2"/>
  <c r="J408" i="2" s="1"/>
  <c r="M408" i="2"/>
  <c r="N408" i="2" s="1"/>
  <c r="L408" i="2" l="1"/>
  <c r="H409" i="2" s="1"/>
  <c r="I409" i="2" l="1"/>
  <c r="J409" i="2" s="1"/>
  <c r="M409" i="2"/>
  <c r="N409" i="2" s="1"/>
  <c r="K409" i="2"/>
  <c r="L409" i="2" l="1"/>
  <c r="H410" i="2" s="1"/>
  <c r="M410" i="2" l="1"/>
  <c r="N410" i="2" s="1"/>
  <c r="K410" i="2"/>
  <c r="I410" i="2"/>
  <c r="J410" i="2" s="1"/>
  <c r="L410" i="2" l="1"/>
  <c r="H411" i="2" s="1"/>
  <c r="I411" i="2" l="1"/>
  <c r="J411" i="2" s="1"/>
  <c r="K411" i="2"/>
  <c r="M411" i="2"/>
  <c r="N411" i="2" s="1"/>
  <c r="L411" i="2" l="1"/>
  <c r="H412" i="2" s="1"/>
  <c r="F57" i="1" s="1"/>
  <c r="G57" i="1" l="1"/>
  <c r="H57" i="1"/>
  <c r="K412" i="2"/>
  <c r="M412" i="2"/>
  <c r="N412" i="2" s="1"/>
  <c r="I412" i="2"/>
  <c r="J412" i="2" s="1"/>
  <c r="L412" i="2" l="1"/>
  <c r="H413" i="2" s="1"/>
  <c r="I413" i="2" l="1"/>
  <c r="J413" i="2" s="1"/>
  <c r="M413" i="2"/>
  <c r="N413" i="2" s="1"/>
  <c r="K413" i="2"/>
  <c r="L413" i="2" l="1"/>
  <c r="H414" i="2" s="1"/>
  <c r="K414" i="2" l="1"/>
  <c r="I414" i="2"/>
  <c r="J414" i="2" s="1"/>
  <c r="M414" i="2"/>
  <c r="N414" i="2" s="1"/>
  <c r="L414" i="2" l="1"/>
  <c r="H415" i="2" s="1"/>
  <c r="I415" i="2" l="1"/>
  <c r="J415" i="2" s="1"/>
  <c r="K415" i="2"/>
  <c r="M415" i="2"/>
  <c r="N415" i="2" s="1"/>
  <c r="L415" i="2" l="1"/>
  <c r="H416" i="2" s="1"/>
  <c r="I416" i="2" l="1"/>
  <c r="J416" i="2" s="1"/>
  <c r="M416" i="2"/>
  <c r="N416" i="2" s="1"/>
  <c r="K416" i="2"/>
  <c r="L416" i="2" l="1"/>
  <c r="H417" i="2" s="1"/>
  <c r="M417" i="2" l="1"/>
  <c r="N417" i="2" s="1"/>
  <c r="K417" i="2"/>
  <c r="I417" i="2"/>
  <c r="J417" i="2" s="1"/>
  <c r="L417" i="2" l="1"/>
  <c r="H418" i="2" s="1"/>
  <c r="M418" i="2" l="1"/>
  <c r="N418" i="2" s="1"/>
  <c r="K418" i="2"/>
  <c r="I418" i="2"/>
  <c r="J418" i="2" s="1"/>
  <c r="L418" i="2" l="1"/>
  <c r="H419" i="2" s="1"/>
  <c r="I419" i="2" l="1"/>
  <c r="J419" i="2" s="1"/>
  <c r="M419" i="2"/>
  <c r="N419" i="2" s="1"/>
  <c r="K419" i="2"/>
  <c r="L419" i="2" l="1"/>
  <c r="H420" i="2" s="1"/>
  <c r="M420" i="2" l="1"/>
  <c r="N420" i="2" s="1"/>
  <c r="K420" i="2"/>
  <c r="I420" i="2"/>
  <c r="J420" i="2" s="1"/>
  <c r="L420" i="2" l="1"/>
  <c r="H421" i="2" s="1"/>
  <c r="M421" i="2" l="1"/>
  <c r="N421" i="2" s="1"/>
  <c r="K421" i="2"/>
  <c r="I421" i="2"/>
  <c r="J421" i="2" s="1"/>
  <c r="L421" i="2" l="1"/>
  <c r="H422" i="2" s="1"/>
  <c r="K422" i="2" l="1"/>
  <c r="M422" i="2"/>
  <c r="N422" i="2" s="1"/>
  <c r="I422" i="2"/>
  <c r="J422" i="2" s="1"/>
  <c r="L422" i="2" l="1"/>
  <c r="H423" i="2" s="1"/>
  <c r="M423" i="2" l="1"/>
  <c r="N423" i="2" s="1"/>
  <c r="K423" i="2"/>
  <c r="I423" i="2"/>
  <c r="J423" i="2" s="1"/>
  <c r="L423" i="2" l="1"/>
  <c r="H424" i="2" s="1"/>
  <c r="F58" i="1" l="1"/>
  <c r="H58" i="1" s="1"/>
  <c r="F18" i="1"/>
  <c r="M424" i="2"/>
  <c r="N424" i="2" s="1"/>
  <c r="I424" i="2"/>
  <c r="J424" i="2" s="1"/>
  <c r="K424" i="2"/>
  <c r="G18" i="1" l="1"/>
  <c r="H18" i="1"/>
  <c r="G58" i="1"/>
  <c r="L424" i="2"/>
  <c r="H425" i="2" s="1"/>
  <c r="M425" i="2" l="1"/>
  <c r="N425" i="2" s="1"/>
  <c r="K425" i="2"/>
  <c r="I425" i="2"/>
  <c r="J425" i="2" s="1"/>
  <c r="L425" i="2" l="1"/>
  <c r="H426" i="2" s="1"/>
  <c r="I426" i="2" l="1"/>
  <c r="J426" i="2" s="1"/>
  <c r="M426" i="2"/>
  <c r="N426" i="2" s="1"/>
  <c r="K426" i="2"/>
  <c r="L426" i="2" l="1"/>
  <c r="H427" i="2" s="1"/>
  <c r="M427" i="2" l="1"/>
  <c r="N427" i="2" s="1"/>
  <c r="I427" i="2"/>
  <c r="J427" i="2" s="1"/>
  <c r="K427" i="2"/>
  <c r="L427" i="2" l="1"/>
  <c r="H428" i="2" s="1"/>
  <c r="K428" i="2" l="1"/>
  <c r="M428" i="2"/>
  <c r="N428" i="2" s="1"/>
  <c r="I428" i="2"/>
  <c r="J428" i="2" s="1"/>
  <c r="L428" i="2" l="1"/>
  <c r="H429" i="2" s="1"/>
  <c r="K429" i="2" l="1"/>
  <c r="M429" i="2"/>
  <c r="N429" i="2" s="1"/>
  <c r="I429" i="2"/>
  <c r="J429" i="2" s="1"/>
  <c r="L429" i="2" l="1"/>
  <c r="H430" i="2" s="1"/>
  <c r="K430" i="2" l="1"/>
  <c r="M430" i="2"/>
  <c r="N430" i="2" s="1"/>
  <c r="I430" i="2"/>
  <c r="J430" i="2" s="1"/>
  <c r="L430" i="2" l="1"/>
  <c r="H431" i="2" s="1"/>
  <c r="M431" i="2" l="1"/>
  <c r="N431" i="2" s="1"/>
  <c r="I431" i="2"/>
  <c r="J431" i="2" s="1"/>
  <c r="K431" i="2"/>
  <c r="L431" i="2" l="1"/>
  <c r="H432" i="2" s="1"/>
  <c r="I432" i="2" l="1"/>
  <c r="J432" i="2" s="1"/>
  <c r="M432" i="2"/>
  <c r="N432" i="2" s="1"/>
  <c r="K432" i="2"/>
  <c r="L432" i="2" l="1"/>
  <c r="H433" i="2" s="1"/>
  <c r="M433" i="2" l="1"/>
  <c r="N433" i="2" s="1"/>
  <c r="K433" i="2"/>
  <c r="I433" i="2"/>
  <c r="J433" i="2" s="1"/>
  <c r="L433" i="2" l="1"/>
  <c r="H434" i="2" s="1"/>
  <c r="M434" i="2" l="1"/>
  <c r="N434" i="2" s="1"/>
  <c r="K434" i="2"/>
  <c r="I434" i="2"/>
  <c r="J434" i="2" s="1"/>
  <c r="L434" i="2" l="1"/>
  <c r="H435" i="2" s="1"/>
  <c r="I435" i="2" l="1"/>
  <c r="J435" i="2" s="1"/>
  <c r="K435" i="2"/>
  <c r="M435" i="2"/>
  <c r="N435" i="2" s="1"/>
  <c r="L435" i="2" l="1"/>
  <c r="H436" i="2" s="1"/>
  <c r="F59" i="1" s="1"/>
  <c r="G59" i="1" l="1"/>
  <c r="H59" i="1"/>
  <c r="I436" i="2"/>
  <c r="J436" i="2" s="1"/>
  <c r="M436" i="2"/>
  <c r="N436" i="2" s="1"/>
  <c r="K436" i="2"/>
  <c r="L436" i="2" l="1"/>
  <c r="H437" i="2" s="1"/>
  <c r="M437" i="2" l="1"/>
  <c r="N437" i="2" s="1"/>
  <c r="I437" i="2"/>
  <c r="J437" i="2" s="1"/>
  <c r="K437" i="2"/>
  <c r="L437" i="2" l="1"/>
  <c r="H438" i="2" s="1"/>
  <c r="K438" i="2" l="1"/>
  <c r="M438" i="2"/>
  <c r="N438" i="2" s="1"/>
  <c r="I438" i="2"/>
  <c r="J438" i="2" s="1"/>
  <c r="L438" i="2" l="1"/>
  <c r="H439" i="2" s="1"/>
  <c r="I439" i="2" l="1"/>
  <c r="J439" i="2" s="1"/>
  <c r="K439" i="2"/>
  <c r="M439" i="2"/>
  <c r="N439" i="2" s="1"/>
  <c r="L439" i="2" l="1"/>
  <c r="H440" i="2" s="1"/>
  <c r="I440" i="2" l="1"/>
  <c r="J440" i="2" s="1"/>
  <c r="M440" i="2"/>
  <c r="N440" i="2" s="1"/>
  <c r="K440" i="2"/>
  <c r="L440" i="2" l="1"/>
  <c r="H441" i="2" s="1"/>
  <c r="M441" i="2" l="1"/>
  <c r="N441" i="2" s="1"/>
  <c r="I441" i="2"/>
  <c r="J441" i="2" s="1"/>
  <c r="K441" i="2"/>
  <c r="L441" i="2" l="1"/>
  <c r="H442" i="2" s="1"/>
  <c r="K442" i="2" l="1"/>
  <c r="I442" i="2"/>
  <c r="J442" i="2" s="1"/>
  <c r="M442" i="2"/>
  <c r="N442" i="2" s="1"/>
  <c r="L442" i="2" l="1"/>
  <c r="H443" i="2" s="1"/>
  <c r="K443" i="2" l="1"/>
  <c r="M443" i="2"/>
  <c r="N443" i="2" s="1"/>
  <c r="I443" i="2"/>
  <c r="J443" i="2" s="1"/>
  <c r="L443" i="2" l="1"/>
  <c r="H444" i="2" s="1"/>
  <c r="K444" i="2" l="1"/>
  <c r="M444" i="2"/>
  <c r="N444" i="2" s="1"/>
  <c r="I444" i="2"/>
  <c r="J444" i="2" s="1"/>
  <c r="L444" i="2" l="1"/>
  <c r="H445" i="2" s="1"/>
  <c r="I445" i="2" l="1"/>
  <c r="J445" i="2" s="1"/>
  <c r="M445" i="2"/>
  <c r="N445" i="2" s="1"/>
  <c r="K445" i="2"/>
  <c r="L445" i="2" l="1"/>
  <c r="H446" i="2" s="1"/>
  <c r="K446" i="2" l="1"/>
  <c r="I446" i="2"/>
  <c r="J446" i="2" s="1"/>
  <c r="M446" i="2"/>
  <c r="N446" i="2" s="1"/>
  <c r="L446" i="2" l="1"/>
  <c r="H447" i="2" s="1"/>
  <c r="I447" i="2" l="1"/>
  <c r="J447" i="2" s="1"/>
  <c r="K447" i="2"/>
  <c r="M447" i="2"/>
  <c r="N447" i="2" s="1"/>
  <c r="L447" i="2" l="1"/>
  <c r="H448" i="2" s="1"/>
  <c r="F60" i="1" s="1"/>
  <c r="H60" i="1" l="1"/>
  <c r="M448" i="2"/>
  <c r="N448" i="2" s="1"/>
  <c r="K448" i="2"/>
  <c r="I448" i="2"/>
  <c r="J448" i="2" s="1"/>
  <c r="G60" i="1" l="1"/>
  <c r="L448" i="2"/>
  <c r="H449" i="2" s="1"/>
  <c r="I449" i="2" l="1"/>
  <c r="J449" i="2" s="1"/>
  <c r="M449" i="2"/>
  <c r="N449" i="2" s="1"/>
  <c r="K449" i="2"/>
  <c r="L449" i="2" l="1"/>
  <c r="H450" i="2" s="1"/>
  <c r="M450" i="2" l="1"/>
  <c r="N450" i="2" s="1"/>
  <c r="I450" i="2"/>
  <c r="J450" i="2" s="1"/>
  <c r="K450" i="2"/>
  <c r="L450" i="2" l="1"/>
  <c r="H451" i="2" s="1"/>
  <c r="K451" i="2" l="1"/>
  <c r="M451" i="2"/>
  <c r="N451" i="2" s="1"/>
  <c r="I451" i="2"/>
  <c r="J451" i="2" s="1"/>
  <c r="L451" i="2" l="1"/>
  <c r="H452" i="2" s="1"/>
  <c r="M452" i="2" l="1"/>
  <c r="N452" i="2" s="1"/>
  <c r="I452" i="2"/>
  <c r="J452" i="2" s="1"/>
  <c r="K452" i="2"/>
  <c r="L452" i="2" l="1"/>
  <c r="H453" i="2" s="1"/>
  <c r="I453" i="2" l="1"/>
  <c r="J453" i="2" s="1"/>
  <c r="M453" i="2"/>
  <c r="N453" i="2" s="1"/>
  <c r="K453" i="2"/>
  <c r="L453" i="2" l="1"/>
  <c r="H454" i="2" s="1"/>
  <c r="M454" i="2" l="1"/>
  <c r="N454" i="2" s="1"/>
  <c r="I454" i="2"/>
  <c r="J454" i="2" s="1"/>
  <c r="K454" i="2"/>
  <c r="L454" i="2" l="1"/>
  <c r="H455" i="2" s="1"/>
  <c r="K455" i="2" l="1"/>
  <c r="I455" i="2"/>
  <c r="J455" i="2" s="1"/>
  <c r="M455" i="2"/>
  <c r="N455" i="2" s="1"/>
  <c r="L455" i="2" l="1"/>
  <c r="H456" i="2" s="1"/>
  <c r="K456" i="2" l="1"/>
  <c r="M456" i="2"/>
  <c r="N456" i="2" s="1"/>
  <c r="I456" i="2"/>
  <c r="J456" i="2" s="1"/>
  <c r="L456" i="2" l="1"/>
  <c r="H457" i="2" s="1"/>
  <c r="I457" i="2" l="1"/>
  <c r="J457" i="2" s="1"/>
  <c r="M457" i="2"/>
  <c r="N457" i="2" s="1"/>
  <c r="K457" i="2"/>
  <c r="L457" i="2" l="1"/>
  <c r="H458" i="2" s="1"/>
  <c r="M458" i="2" l="1"/>
  <c r="N458" i="2" s="1"/>
  <c r="I458" i="2"/>
  <c r="J458" i="2" s="1"/>
  <c r="K458" i="2"/>
  <c r="L458" i="2" l="1"/>
  <c r="H459" i="2" s="1"/>
  <c r="I459" i="2" l="1"/>
  <c r="J459" i="2" s="1"/>
  <c r="K459" i="2"/>
  <c r="M459" i="2"/>
  <c r="N459" i="2" s="1"/>
  <c r="L459" i="2" l="1"/>
  <c r="H460" i="2" s="1"/>
  <c r="F61" i="1" s="1"/>
  <c r="G61" i="1" l="1"/>
  <c r="H61" i="1"/>
  <c r="I460" i="2"/>
  <c r="J460" i="2" s="1"/>
  <c r="M460" i="2"/>
  <c r="N460" i="2" s="1"/>
  <c r="K460" i="2"/>
  <c r="L460" i="2" l="1"/>
  <c r="H461" i="2" s="1"/>
  <c r="M461" i="2" l="1"/>
  <c r="N461" i="2" s="1"/>
  <c r="I461" i="2"/>
  <c r="J461" i="2" s="1"/>
  <c r="K461" i="2"/>
  <c r="L461" i="2" l="1"/>
  <c r="H462" i="2" s="1"/>
  <c r="K462" i="2" l="1"/>
  <c r="I462" i="2"/>
  <c r="J462" i="2" s="1"/>
  <c r="M462" i="2"/>
  <c r="N462" i="2" s="1"/>
  <c r="L462" i="2" l="1"/>
  <c r="H463" i="2" s="1"/>
  <c r="M463" i="2" l="1"/>
  <c r="N463" i="2" s="1"/>
  <c r="I463" i="2"/>
  <c r="J463" i="2" s="1"/>
  <c r="K463" i="2"/>
  <c r="L463" i="2" l="1"/>
  <c r="H464" i="2" s="1"/>
  <c r="M464" i="2" l="1"/>
  <c r="N464" i="2" s="1"/>
  <c r="I464" i="2"/>
  <c r="J464" i="2" s="1"/>
  <c r="K464" i="2"/>
  <c r="L464" i="2" l="1"/>
  <c r="H465" i="2" s="1"/>
  <c r="M465" i="2" l="1"/>
  <c r="N465" i="2" s="1"/>
  <c r="I465" i="2"/>
  <c r="J465" i="2" s="1"/>
  <c r="K465" i="2"/>
  <c r="L465" i="2" l="1"/>
  <c r="H466" i="2" s="1"/>
  <c r="K466" i="2" l="1"/>
  <c r="M466" i="2"/>
  <c r="N466" i="2" s="1"/>
  <c r="I466" i="2"/>
  <c r="J466" i="2" s="1"/>
  <c r="L466" i="2" l="1"/>
  <c r="H467" i="2" s="1"/>
  <c r="I467" i="2" l="1"/>
  <c r="J467" i="2" s="1"/>
  <c r="M467" i="2"/>
  <c r="N467" i="2" s="1"/>
  <c r="K467" i="2"/>
  <c r="L467" i="2" l="1"/>
  <c r="H468" i="2" s="1"/>
  <c r="M468" i="2" l="1"/>
  <c r="N468" i="2" s="1"/>
  <c r="I468" i="2"/>
  <c r="J468" i="2" s="1"/>
  <c r="K468" i="2"/>
  <c r="L468" i="2" l="1"/>
  <c r="H469" i="2" s="1"/>
  <c r="I469" i="2" l="1"/>
  <c r="J469" i="2" s="1"/>
  <c r="K469" i="2"/>
  <c r="M469" i="2"/>
  <c r="N469" i="2" s="1"/>
  <c r="L469" i="2" l="1"/>
  <c r="H470" i="2" s="1"/>
  <c r="M470" i="2" l="1"/>
  <c r="N470" i="2" s="1"/>
  <c r="I470" i="2"/>
  <c r="J470" i="2" s="1"/>
  <c r="K470" i="2"/>
  <c r="L470" i="2" l="1"/>
  <c r="H471" i="2" s="1"/>
  <c r="M471" i="2" l="1"/>
  <c r="N471" i="2" s="1"/>
  <c r="I471" i="2"/>
  <c r="J471" i="2" s="1"/>
  <c r="K471" i="2"/>
  <c r="L471" i="2" l="1"/>
  <c r="H472" i="2" s="1"/>
  <c r="F62" i="1" s="1"/>
  <c r="H62" i="1" l="1"/>
  <c r="M472" i="2"/>
  <c r="N472" i="2" s="1"/>
  <c r="I472" i="2"/>
  <c r="J472" i="2" s="1"/>
  <c r="K472" i="2"/>
  <c r="G62" i="1" l="1"/>
  <c r="L472" i="2"/>
  <c r="H473" i="2" s="1"/>
  <c r="M473" i="2" l="1"/>
  <c r="N473" i="2" s="1"/>
  <c r="K473" i="2"/>
  <c r="I473" i="2"/>
  <c r="J473" i="2" s="1"/>
  <c r="L473" i="2" l="1"/>
  <c r="H474" i="2" s="1"/>
  <c r="M474" i="2" l="1"/>
  <c r="N474" i="2" s="1"/>
  <c r="I474" i="2"/>
  <c r="J474" i="2" s="1"/>
  <c r="K474" i="2"/>
  <c r="L474" i="2" l="1"/>
  <c r="H475" i="2" s="1"/>
  <c r="M475" i="2" l="1"/>
  <c r="N475" i="2" s="1"/>
  <c r="K475" i="2"/>
  <c r="I475" i="2"/>
  <c r="J475" i="2" s="1"/>
  <c r="L475" i="2" l="1"/>
  <c r="H476" i="2" s="1"/>
  <c r="I476" i="2" l="1"/>
  <c r="J476" i="2" s="1"/>
  <c r="M476" i="2"/>
  <c r="N476" i="2" s="1"/>
  <c r="K476" i="2"/>
  <c r="L476" i="2" l="1"/>
  <c r="H477" i="2" s="1"/>
  <c r="K477" i="2" l="1"/>
  <c r="I477" i="2"/>
  <c r="J477" i="2" s="1"/>
  <c r="M477" i="2"/>
  <c r="N477" i="2" s="1"/>
  <c r="L477" i="2" l="1"/>
  <c r="H478" i="2" s="1"/>
  <c r="M478" i="2" l="1"/>
  <c r="N478" i="2" s="1"/>
  <c r="I478" i="2"/>
  <c r="J478" i="2" s="1"/>
  <c r="K478" i="2"/>
  <c r="L478" i="2" l="1"/>
  <c r="H479" i="2" s="1"/>
  <c r="M479" i="2" l="1"/>
  <c r="N479" i="2" s="1"/>
  <c r="I479" i="2"/>
  <c r="J479" i="2" s="1"/>
  <c r="K479" i="2"/>
  <c r="L479" i="2" l="1"/>
  <c r="H480" i="2" s="1"/>
  <c r="K480" i="2" l="1"/>
  <c r="M480" i="2"/>
  <c r="N480" i="2" s="1"/>
  <c r="I480" i="2"/>
  <c r="J480" i="2" s="1"/>
  <c r="L480" i="2" l="1"/>
  <c r="H481" i="2" s="1"/>
  <c r="K481" i="2" l="1"/>
  <c r="M481" i="2"/>
  <c r="N481" i="2" s="1"/>
  <c r="I481" i="2"/>
  <c r="J481" i="2" s="1"/>
  <c r="L481" i="2" l="1"/>
  <c r="H482" i="2" s="1"/>
  <c r="K482" i="2" l="1"/>
  <c r="M482" i="2"/>
  <c r="N482" i="2" s="1"/>
  <c r="I482" i="2"/>
  <c r="J482" i="2" s="1"/>
  <c r="L482" i="2" l="1"/>
  <c r="H483" i="2" s="1"/>
  <c r="K483" i="2" l="1"/>
  <c r="M483" i="2"/>
  <c r="N483" i="2" s="1"/>
  <c r="I483" i="2"/>
  <c r="J483" i="2" s="1"/>
  <c r="L483" i="2" l="1"/>
  <c r="H484" i="2" s="1"/>
  <c r="F63" i="1" l="1"/>
  <c r="H63" i="1" s="1"/>
  <c r="F19" i="1"/>
  <c r="I484" i="2"/>
  <c r="J484" i="2" s="1"/>
  <c r="K484" i="2"/>
  <c r="M484" i="2"/>
  <c r="G19" i="1" l="1"/>
  <c r="H19" i="1"/>
  <c r="N484" i="2"/>
  <c r="G63" i="1" s="1"/>
  <c r="L484" i="2"/>
  <c r="H485" i="2" s="1"/>
  <c r="I485" i="2" l="1"/>
  <c r="J485" i="2" s="1"/>
  <c r="M485" i="2"/>
  <c r="N485" i="2" s="1"/>
  <c r="K485" i="2"/>
  <c r="L485" i="2" l="1"/>
  <c r="H486" i="2" s="1"/>
  <c r="M486" i="2" l="1"/>
  <c r="N486" i="2" s="1"/>
  <c r="I486" i="2"/>
  <c r="J486" i="2" s="1"/>
  <c r="K486" i="2"/>
  <c r="L486" i="2" l="1"/>
  <c r="H487" i="2" s="1"/>
  <c r="K487" i="2" l="1"/>
  <c r="M487" i="2"/>
  <c r="N487" i="2" s="1"/>
  <c r="I487" i="2"/>
  <c r="J487" i="2" s="1"/>
  <c r="L487" i="2" l="1"/>
  <c r="H488" i="2" s="1"/>
  <c r="K488" i="2" l="1"/>
  <c r="M488" i="2"/>
  <c r="N488" i="2" s="1"/>
  <c r="I488" i="2"/>
  <c r="J488" i="2" s="1"/>
  <c r="L488" i="2" l="1"/>
  <c r="H489" i="2" s="1"/>
  <c r="K489" i="2" l="1"/>
  <c r="M489" i="2"/>
  <c r="N489" i="2" s="1"/>
  <c r="I489" i="2"/>
  <c r="J489" i="2" s="1"/>
  <c r="L489" i="2" l="1"/>
  <c r="H490" i="2" s="1"/>
  <c r="K490" i="2" l="1"/>
  <c r="M490" i="2"/>
  <c r="N490" i="2" s="1"/>
  <c r="I490" i="2"/>
  <c r="J490" i="2" s="1"/>
  <c r="L490" i="2" l="1"/>
  <c r="H491" i="2" s="1"/>
  <c r="K491" i="2" l="1"/>
  <c r="M491" i="2"/>
  <c r="N491" i="2" s="1"/>
  <c r="I491" i="2"/>
  <c r="J491" i="2" s="1"/>
  <c r="L491" i="2" l="1"/>
  <c r="H492" i="2" s="1"/>
  <c r="K492" i="2" l="1"/>
  <c r="M492" i="2"/>
  <c r="N492" i="2" s="1"/>
  <c r="I492" i="2"/>
  <c r="J492" i="2" s="1"/>
  <c r="L492" i="2" l="1"/>
  <c r="H493" i="2" s="1"/>
  <c r="I493" i="2" l="1"/>
  <c r="J493" i="2" s="1"/>
  <c r="M493" i="2"/>
  <c r="N493" i="2" s="1"/>
  <c r="K493" i="2"/>
  <c r="L493" i="2" l="1"/>
  <c r="H494" i="2" s="1"/>
  <c r="I494" i="2" l="1"/>
  <c r="J494" i="2" s="1"/>
  <c r="M494" i="2"/>
  <c r="N494" i="2" s="1"/>
  <c r="K494" i="2"/>
  <c r="L494" i="2" l="1"/>
  <c r="H495" i="2" s="1"/>
  <c r="M495" i="2" l="1"/>
  <c r="N495" i="2" s="1"/>
  <c r="I495" i="2"/>
  <c r="J495" i="2" s="1"/>
  <c r="K495" i="2"/>
  <c r="L495" i="2" l="1"/>
  <c r="H496" i="2" s="1"/>
  <c r="F64" i="1" s="1"/>
  <c r="H64" i="1" l="1"/>
  <c r="K496" i="2"/>
  <c r="I496" i="2"/>
  <c r="J496" i="2" s="1"/>
  <c r="M496" i="2"/>
  <c r="N496" i="2" l="1"/>
  <c r="G64" i="1" s="1"/>
  <c r="L496" i="2"/>
  <c r="H497" i="2" s="1"/>
  <c r="I497" i="2" l="1"/>
  <c r="J497" i="2" s="1"/>
  <c r="K497" i="2"/>
  <c r="M497" i="2"/>
  <c r="N497" i="2" s="1"/>
  <c r="L497" i="2" l="1"/>
  <c r="H498" i="2" s="1"/>
  <c r="I498" i="2" l="1"/>
  <c r="J498" i="2" s="1"/>
  <c r="M498" i="2"/>
  <c r="N498" i="2" s="1"/>
  <c r="K498" i="2"/>
  <c r="L498" i="2" l="1"/>
  <c r="H499" i="2" s="1"/>
  <c r="I499" i="2" l="1"/>
  <c r="J499" i="2" s="1"/>
  <c r="K499" i="2"/>
  <c r="M499" i="2"/>
  <c r="N499" i="2" s="1"/>
  <c r="L499" i="2" l="1"/>
  <c r="H500" i="2" s="1"/>
  <c r="I500" i="2" l="1"/>
  <c r="J500" i="2" s="1"/>
  <c r="M500" i="2"/>
  <c r="N500" i="2" s="1"/>
  <c r="K500" i="2"/>
  <c r="L500" i="2" l="1"/>
  <c r="H501" i="2" s="1"/>
  <c r="K501" i="2" l="1"/>
  <c r="I501" i="2"/>
  <c r="J501" i="2" s="1"/>
  <c r="M501" i="2"/>
  <c r="N501" i="2" s="1"/>
  <c r="L501" i="2" l="1"/>
  <c r="H502" i="2" s="1"/>
  <c r="I502" i="2" l="1"/>
  <c r="J502" i="2" s="1"/>
  <c r="K502" i="2"/>
  <c r="M502" i="2"/>
  <c r="N502" i="2" s="1"/>
  <c r="L502" i="2" l="1"/>
  <c r="H503" i="2" s="1"/>
  <c r="K503" i="2" l="1"/>
  <c r="M503" i="2"/>
  <c r="N503" i="2" s="1"/>
  <c r="I503" i="2"/>
  <c r="J503" i="2" s="1"/>
  <c r="L503" i="2" l="1"/>
  <c r="H504" i="2" s="1"/>
  <c r="I504" i="2" l="1"/>
  <c r="J504" i="2" s="1"/>
  <c r="K504" i="2"/>
  <c r="M504" i="2"/>
  <c r="N504" i="2" s="1"/>
  <c r="L504" i="2" l="1"/>
  <c r="H505" i="2" s="1"/>
  <c r="K505" i="2" l="1"/>
  <c r="I505" i="2"/>
  <c r="J505" i="2" s="1"/>
  <c r="M505" i="2"/>
  <c r="N505" i="2" s="1"/>
  <c r="L505" i="2" l="1"/>
  <c r="H506" i="2" s="1"/>
  <c r="M506" i="2" l="1"/>
  <c r="N506" i="2" s="1"/>
  <c r="K506" i="2"/>
  <c r="I506" i="2"/>
  <c r="J506" i="2" s="1"/>
  <c r="L506" i="2" l="1"/>
  <c r="H507" i="2" s="1"/>
  <c r="I507" i="2" l="1"/>
  <c r="J507" i="2" s="1"/>
  <c r="K507" i="2"/>
  <c r="M507" i="2"/>
  <c r="N507" i="2" s="1"/>
  <c r="L507" i="2" l="1"/>
  <c r="H508" i="2" s="1"/>
  <c r="F65" i="1" s="1"/>
  <c r="H65" i="1" l="1"/>
  <c r="M508" i="2"/>
  <c r="N508" i="2" s="1"/>
  <c r="I508" i="2"/>
  <c r="J508" i="2" s="1"/>
  <c r="K508" i="2"/>
  <c r="G65" i="1" l="1"/>
  <c r="L508" i="2"/>
  <c r="H509" i="2" s="1"/>
  <c r="I509" i="2" l="1"/>
  <c r="J509" i="2" s="1"/>
  <c r="K509" i="2"/>
  <c r="M509" i="2"/>
  <c r="N509" i="2" s="1"/>
  <c r="L509" i="2" l="1"/>
  <c r="H510" i="2" s="1"/>
  <c r="M510" i="2" l="1"/>
  <c r="N510" i="2" s="1"/>
  <c r="I510" i="2"/>
  <c r="J510" i="2" s="1"/>
  <c r="K510" i="2"/>
  <c r="L510" i="2" l="1"/>
  <c r="H511" i="2" s="1"/>
  <c r="K511" i="2" l="1"/>
  <c r="I511" i="2"/>
  <c r="J511" i="2" s="1"/>
  <c r="M511" i="2"/>
  <c r="N511" i="2" s="1"/>
  <c r="L511" i="2" l="1"/>
  <c r="H512" i="2" s="1"/>
  <c r="M512" i="2" l="1"/>
  <c r="N512" i="2" s="1"/>
  <c r="I512" i="2"/>
  <c r="J512" i="2" s="1"/>
  <c r="K512" i="2"/>
  <c r="L512" i="2" l="1"/>
  <c r="H513" i="2" s="1"/>
  <c r="I513" i="2" l="1"/>
  <c r="J513" i="2" s="1"/>
  <c r="M513" i="2"/>
  <c r="N513" i="2" s="1"/>
  <c r="K513" i="2"/>
  <c r="L513" i="2" l="1"/>
  <c r="H514" i="2" s="1"/>
  <c r="K514" i="2" l="1"/>
  <c r="M514" i="2"/>
  <c r="N514" i="2" s="1"/>
  <c r="I514" i="2"/>
  <c r="J514" i="2" s="1"/>
  <c r="L514" i="2" l="1"/>
  <c r="H515" i="2" s="1"/>
  <c r="I515" i="2" l="1"/>
  <c r="J515" i="2" s="1"/>
  <c r="K515" i="2"/>
  <c r="M515" i="2"/>
  <c r="N515" i="2" s="1"/>
  <c r="L515" i="2" l="1"/>
  <c r="H516" i="2" s="1"/>
  <c r="I516" i="2" l="1"/>
  <c r="J516" i="2" s="1"/>
  <c r="K516" i="2"/>
  <c r="M516" i="2"/>
  <c r="N516" i="2" s="1"/>
  <c r="L516" i="2" l="1"/>
  <c r="H517" i="2" s="1"/>
  <c r="I517" i="2" l="1"/>
  <c r="J517" i="2" s="1"/>
  <c r="M517" i="2"/>
  <c r="N517" i="2" s="1"/>
  <c r="K517" i="2"/>
  <c r="L517" i="2" l="1"/>
  <c r="H518" i="2" s="1"/>
  <c r="I518" i="2" l="1"/>
  <c r="J518" i="2" s="1"/>
  <c r="K518" i="2"/>
  <c r="M518" i="2"/>
  <c r="N518" i="2" s="1"/>
  <c r="L518" i="2" l="1"/>
  <c r="H519" i="2" s="1"/>
  <c r="K519" i="2" l="1"/>
  <c r="M519" i="2"/>
  <c r="N519" i="2" s="1"/>
  <c r="I519" i="2"/>
  <c r="J519" i="2" s="1"/>
  <c r="L519" i="2" l="1"/>
  <c r="H520" i="2" s="1"/>
  <c r="F66" i="1" s="1"/>
  <c r="H66" i="1" l="1"/>
  <c r="I520" i="2"/>
  <c r="J520" i="2" s="1"/>
  <c r="M520" i="2"/>
  <c r="N520" i="2" s="1"/>
  <c r="K520" i="2"/>
  <c r="G66" i="1" l="1"/>
  <c r="L520" i="2"/>
  <c r="H521" i="2" s="1"/>
  <c r="M521" i="2" l="1"/>
  <c r="N521" i="2" s="1"/>
  <c r="I521" i="2"/>
  <c r="J521" i="2" s="1"/>
  <c r="K521" i="2"/>
  <c r="L521" i="2" l="1"/>
  <c r="H522" i="2" s="1"/>
  <c r="M522" i="2" l="1"/>
  <c r="N522" i="2" s="1"/>
  <c r="K522" i="2"/>
  <c r="I522" i="2"/>
  <c r="J522" i="2" s="1"/>
  <c r="L522" i="2" l="1"/>
  <c r="H523" i="2" s="1"/>
  <c r="K523" i="2" l="1"/>
  <c r="I523" i="2"/>
  <c r="J523" i="2" s="1"/>
  <c r="M523" i="2"/>
  <c r="N523" i="2" s="1"/>
  <c r="L523" i="2" l="1"/>
  <c r="H524" i="2" s="1"/>
  <c r="M524" i="2" l="1"/>
  <c r="N524" i="2" s="1"/>
  <c r="K524" i="2"/>
  <c r="I524" i="2"/>
  <c r="J524" i="2" s="1"/>
  <c r="L524" i="2" l="1"/>
  <c r="H525" i="2" s="1"/>
  <c r="M525" i="2" l="1"/>
  <c r="N525" i="2" s="1"/>
  <c r="I525" i="2"/>
  <c r="J525" i="2" s="1"/>
  <c r="K525" i="2"/>
  <c r="L525" i="2" l="1"/>
  <c r="H526" i="2" s="1"/>
  <c r="I526" i="2" l="1"/>
  <c r="J526" i="2" s="1"/>
  <c r="M526" i="2"/>
  <c r="N526" i="2" s="1"/>
  <c r="K526" i="2"/>
  <c r="L526" i="2" l="1"/>
  <c r="H527" i="2" s="1"/>
  <c r="I527" i="2" l="1"/>
  <c r="J527" i="2" s="1"/>
  <c r="K527" i="2"/>
  <c r="M527" i="2"/>
  <c r="N527" i="2" s="1"/>
  <c r="L527" i="2" l="1"/>
  <c r="H528" i="2" s="1"/>
  <c r="M528" i="2" l="1"/>
  <c r="N528" i="2" s="1"/>
  <c r="I528" i="2"/>
  <c r="J528" i="2" s="1"/>
  <c r="K528" i="2"/>
  <c r="L528" i="2" l="1"/>
  <c r="H529" i="2" s="1"/>
  <c r="I529" i="2" l="1"/>
  <c r="J529" i="2" s="1"/>
  <c r="K529" i="2"/>
  <c r="M529" i="2"/>
  <c r="N529" i="2" s="1"/>
  <c r="L529" i="2" l="1"/>
  <c r="H530" i="2" s="1"/>
  <c r="I530" i="2" l="1"/>
  <c r="J530" i="2" s="1"/>
  <c r="M530" i="2"/>
  <c r="N530" i="2" s="1"/>
  <c r="K530" i="2"/>
  <c r="L530" i="2" l="1"/>
  <c r="H531" i="2" s="1"/>
  <c r="K531" i="2" l="1"/>
  <c r="I531" i="2"/>
  <c r="J531" i="2" s="1"/>
  <c r="M531" i="2"/>
  <c r="N531" i="2" s="1"/>
  <c r="L531" i="2" l="1"/>
  <c r="H532" i="2" s="1"/>
  <c r="F67" i="1" s="1"/>
  <c r="G67" i="1" l="1"/>
  <c r="H67" i="1"/>
  <c r="I532" i="2"/>
  <c r="J532" i="2" s="1"/>
  <c r="M532" i="2"/>
  <c r="N532" i="2" s="1"/>
  <c r="K532" i="2"/>
  <c r="L532" i="2" l="1"/>
  <c r="H533" i="2" s="1"/>
  <c r="I533" i="2" l="1"/>
  <c r="J533" i="2" s="1"/>
  <c r="K533" i="2"/>
  <c r="M533" i="2"/>
  <c r="N533" i="2" s="1"/>
  <c r="L533" i="2" l="1"/>
  <c r="H534" i="2" s="1"/>
  <c r="M534" i="2" l="1"/>
  <c r="N534" i="2" s="1"/>
  <c r="K534" i="2"/>
  <c r="I534" i="2"/>
  <c r="J534" i="2" s="1"/>
  <c r="L534" i="2" l="1"/>
  <c r="H535" i="2" s="1"/>
  <c r="I535" i="2" l="1"/>
  <c r="J535" i="2" s="1"/>
  <c r="K535" i="2"/>
  <c r="M535" i="2"/>
  <c r="N535" i="2" s="1"/>
  <c r="L535" i="2" l="1"/>
  <c r="H536" i="2" s="1"/>
  <c r="K536" i="2" l="1"/>
  <c r="I536" i="2"/>
  <c r="J536" i="2" s="1"/>
  <c r="M536" i="2"/>
  <c r="N536" i="2" s="1"/>
  <c r="L536" i="2" l="1"/>
  <c r="H537" i="2" s="1"/>
  <c r="K537" i="2" l="1"/>
  <c r="M537" i="2"/>
  <c r="N537" i="2" s="1"/>
  <c r="I537" i="2"/>
  <c r="J537" i="2" s="1"/>
  <c r="L537" i="2" l="1"/>
  <c r="H538" i="2" s="1"/>
  <c r="I538" i="2" l="1"/>
  <c r="J538" i="2" s="1"/>
  <c r="K538" i="2"/>
  <c r="M538" i="2"/>
  <c r="N538" i="2" s="1"/>
  <c r="L538" i="2" l="1"/>
  <c r="H539" i="2" s="1"/>
  <c r="I539" i="2" l="1"/>
  <c r="J539" i="2" s="1"/>
  <c r="K539" i="2"/>
  <c r="M539" i="2"/>
  <c r="N539" i="2" s="1"/>
  <c r="L539" i="2" l="1"/>
  <c r="H540" i="2" s="1"/>
  <c r="M540" i="2" l="1"/>
  <c r="N540" i="2" s="1"/>
  <c r="K540" i="2"/>
  <c r="I540" i="2"/>
  <c r="J540" i="2" s="1"/>
  <c r="L540" i="2" l="1"/>
  <c r="H541" i="2" s="1"/>
  <c r="K541" i="2" l="1"/>
  <c r="M541" i="2"/>
  <c r="N541" i="2" s="1"/>
  <c r="I541" i="2"/>
  <c r="J541" i="2" s="1"/>
  <c r="L541" i="2" l="1"/>
  <c r="H542" i="2" s="1"/>
  <c r="M542" i="2" l="1"/>
  <c r="N542" i="2" s="1"/>
  <c r="K542" i="2"/>
  <c r="I542" i="2"/>
  <c r="J542" i="2" s="1"/>
  <c r="L542" i="2" l="1"/>
  <c r="H543" i="2" s="1"/>
  <c r="I543" i="2" l="1"/>
  <c r="J543" i="2" s="1"/>
  <c r="M543" i="2"/>
  <c r="N543" i="2" s="1"/>
  <c r="K543" i="2"/>
  <c r="L543" i="2" l="1"/>
  <c r="H544" i="2" s="1"/>
  <c r="F68" i="1" l="1"/>
  <c r="H68" i="1" s="1"/>
  <c r="F20" i="1"/>
  <c r="M544" i="2"/>
  <c r="K544" i="2"/>
  <c r="I544" i="2"/>
  <c r="J544" i="2" s="1"/>
  <c r="H20" i="1" l="1"/>
  <c r="N544" i="2"/>
  <c r="G68" i="1" s="1"/>
  <c r="L544" i="2"/>
  <c r="H545" i="2" s="1"/>
  <c r="G20" i="1" l="1"/>
  <c r="I545" i="2"/>
  <c r="J545" i="2" s="1"/>
  <c r="K545" i="2"/>
  <c r="M545" i="2"/>
  <c r="N545" i="2" s="1"/>
  <c r="L545" i="2" l="1"/>
  <c r="H546" i="2" s="1"/>
  <c r="K546" i="2" l="1"/>
  <c r="M546" i="2"/>
  <c r="N546" i="2" s="1"/>
  <c r="I546" i="2"/>
  <c r="J546" i="2" s="1"/>
  <c r="L546" i="2" l="1"/>
  <c r="H547" i="2" s="1"/>
  <c r="I547" i="2" l="1"/>
  <c r="J547" i="2" s="1"/>
  <c r="K547" i="2"/>
  <c r="M547" i="2"/>
  <c r="N547" i="2" s="1"/>
  <c r="L547" i="2" l="1"/>
  <c r="H548" i="2" s="1"/>
  <c r="I548" i="2" l="1"/>
  <c r="J548" i="2" s="1"/>
  <c r="M548" i="2"/>
  <c r="N548" i="2" s="1"/>
  <c r="K548" i="2"/>
  <c r="L548" i="2" l="1"/>
  <c r="H549" i="2" s="1"/>
  <c r="I549" i="2" l="1"/>
  <c r="J549" i="2" s="1"/>
  <c r="M549" i="2"/>
  <c r="N549" i="2" s="1"/>
  <c r="K549" i="2"/>
  <c r="L549" i="2" l="1"/>
  <c r="H550" i="2" s="1"/>
  <c r="M550" i="2" l="1"/>
  <c r="N550" i="2" s="1"/>
  <c r="I550" i="2"/>
  <c r="J550" i="2" s="1"/>
  <c r="K550" i="2"/>
  <c r="L550" i="2" l="1"/>
  <c r="H551" i="2" s="1"/>
  <c r="I551" i="2" l="1"/>
  <c r="J551" i="2" s="1"/>
  <c r="M551" i="2"/>
  <c r="N551" i="2" s="1"/>
  <c r="K551" i="2"/>
  <c r="L551" i="2" l="1"/>
  <c r="H552" i="2" s="1"/>
  <c r="K552" i="2" l="1"/>
  <c r="I552" i="2"/>
  <c r="J552" i="2" s="1"/>
  <c r="M552" i="2"/>
  <c r="N552" i="2" s="1"/>
  <c r="L552" i="2" l="1"/>
  <c r="H553" i="2" s="1"/>
  <c r="I553" i="2" l="1"/>
  <c r="J553" i="2" s="1"/>
  <c r="M553" i="2"/>
  <c r="N553" i="2" s="1"/>
  <c r="K553" i="2"/>
  <c r="L553" i="2" l="1"/>
  <c r="H554" i="2" s="1"/>
  <c r="M554" i="2" l="1"/>
  <c r="N554" i="2" s="1"/>
  <c r="K554" i="2"/>
  <c r="I554" i="2"/>
  <c r="J554" i="2" s="1"/>
  <c r="L554" i="2" l="1"/>
  <c r="H555" i="2" s="1"/>
  <c r="K555" i="2" l="1"/>
  <c r="I555" i="2"/>
  <c r="J555" i="2" s="1"/>
  <c r="M555" i="2"/>
  <c r="N555" i="2" s="1"/>
  <c r="L555" i="2" l="1"/>
  <c r="H556" i="2" s="1"/>
  <c r="F69" i="1" s="1"/>
  <c r="H69" i="1" l="1"/>
  <c r="M556" i="2"/>
  <c r="I556" i="2"/>
  <c r="J556" i="2" s="1"/>
  <c r="K556" i="2"/>
  <c r="N556" i="2" l="1"/>
  <c r="G69" i="1" s="1"/>
  <c r="L556" i="2"/>
  <c r="H557" i="2" s="1"/>
  <c r="K557" i="2" l="1"/>
  <c r="M557" i="2"/>
  <c r="N557" i="2" s="1"/>
  <c r="I557" i="2"/>
  <c r="J557" i="2" s="1"/>
  <c r="L557" i="2" l="1"/>
  <c r="H558" i="2" s="1"/>
  <c r="K558" i="2" l="1"/>
  <c r="M558" i="2"/>
  <c r="N558" i="2" s="1"/>
  <c r="I558" i="2"/>
  <c r="J558" i="2" s="1"/>
  <c r="L558" i="2" l="1"/>
  <c r="H559" i="2" s="1"/>
  <c r="I559" i="2" l="1"/>
  <c r="J559" i="2" s="1"/>
  <c r="K559" i="2"/>
  <c r="M559" i="2"/>
  <c r="N559" i="2" s="1"/>
  <c r="L559" i="2" l="1"/>
  <c r="H560" i="2" s="1"/>
  <c r="M560" i="2" l="1"/>
  <c r="N560" i="2" s="1"/>
  <c r="I560" i="2"/>
  <c r="J560" i="2" s="1"/>
  <c r="K560" i="2"/>
  <c r="L560" i="2" l="1"/>
  <c r="H561" i="2" s="1"/>
  <c r="M561" i="2" l="1"/>
  <c r="N561" i="2" s="1"/>
  <c r="K561" i="2"/>
  <c r="I561" i="2"/>
  <c r="J561" i="2" s="1"/>
  <c r="L561" i="2" l="1"/>
  <c r="H562" i="2" s="1"/>
  <c r="I562" i="2" l="1"/>
  <c r="J562" i="2" s="1"/>
  <c r="M562" i="2"/>
  <c r="N562" i="2" s="1"/>
  <c r="K562" i="2"/>
  <c r="L562" i="2" l="1"/>
  <c r="H563" i="2" s="1"/>
  <c r="M563" i="2" l="1"/>
  <c r="N563" i="2" s="1"/>
  <c r="I563" i="2"/>
  <c r="J563" i="2" s="1"/>
  <c r="K563" i="2"/>
  <c r="L563" i="2" l="1"/>
  <c r="H564" i="2" s="1"/>
  <c r="M564" i="2" l="1"/>
  <c r="N564" i="2" s="1"/>
  <c r="I564" i="2"/>
  <c r="J564" i="2" s="1"/>
  <c r="K564" i="2"/>
  <c r="L564" i="2" l="1"/>
  <c r="H565" i="2" s="1"/>
  <c r="I565" i="2" l="1"/>
  <c r="J565" i="2" s="1"/>
  <c r="K565" i="2"/>
  <c r="M565" i="2"/>
  <c r="N565" i="2" s="1"/>
  <c r="L565" i="2" l="1"/>
  <c r="H566" i="2" s="1"/>
  <c r="K566" i="2" l="1"/>
  <c r="I566" i="2"/>
  <c r="J566" i="2" s="1"/>
  <c r="M566" i="2"/>
  <c r="N566" i="2" s="1"/>
  <c r="L566" i="2" l="1"/>
  <c r="H567" i="2" s="1"/>
  <c r="M567" i="2" l="1"/>
  <c r="N567" i="2" s="1"/>
  <c r="K567" i="2"/>
  <c r="I567" i="2"/>
  <c r="J567" i="2" s="1"/>
  <c r="L567" i="2" l="1"/>
  <c r="H568" i="2" s="1"/>
  <c r="F70" i="1" s="1"/>
  <c r="G70" i="1" l="1"/>
  <c r="H70" i="1"/>
  <c r="K568" i="2"/>
  <c r="M568" i="2"/>
  <c r="N568" i="2" s="1"/>
  <c r="I568" i="2"/>
  <c r="J568" i="2" s="1"/>
  <c r="L568" i="2" l="1"/>
  <c r="H569" i="2" s="1"/>
  <c r="M569" i="2" l="1"/>
  <c r="N569" i="2" s="1"/>
  <c r="K569" i="2"/>
  <c r="I569" i="2"/>
  <c r="J569" i="2" s="1"/>
  <c r="L569" i="2" l="1"/>
  <c r="H570" i="2" s="1"/>
  <c r="I570" i="2" l="1"/>
  <c r="J570" i="2" s="1"/>
  <c r="M570" i="2"/>
  <c r="N570" i="2" s="1"/>
  <c r="K570" i="2"/>
  <c r="L570" i="2" l="1"/>
  <c r="H571" i="2" s="1"/>
  <c r="M571" i="2" l="1"/>
  <c r="N571" i="2" s="1"/>
  <c r="I571" i="2"/>
  <c r="J571" i="2" s="1"/>
  <c r="K571" i="2"/>
  <c r="L571" i="2" l="1"/>
  <c r="H572" i="2" s="1"/>
  <c r="M572" i="2" l="1"/>
  <c r="N572" i="2" s="1"/>
  <c r="K572" i="2"/>
  <c r="I572" i="2"/>
  <c r="J572" i="2" s="1"/>
  <c r="L572" i="2" l="1"/>
  <c r="H573" i="2" s="1"/>
  <c r="K573" i="2" l="1"/>
  <c r="M573" i="2"/>
  <c r="N573" i="2" s="1"/>
  <c r="I573" i="2"/>
  <c r="J573" i="2" s="1"/>
  <c r="L573" i="2" l="1"/>
  <c r="H574" i="2" s="1"/>
  <c r="I574" i="2" l="1"/>
  <c r="J574" i="2" s="1"/>
  <c r="M574" i="2"/>
  <c r="N574" i="2" s="1"/>
  <c r="K574" i="2"/>
  <c r="L574" i="2" l="1"/>
  <c r="H575" i="2" s="1"/>
  <c r="I575" i="2" l="1"/>
  <c r="J575" i="2" s="1"/>
  <c r="K575" i="2"/>
  <c r="M575" i="2"/>
  <c r="N575" i="2" s="1"/>
  <c r="L575" i="2" l="1"/>
  <c r="H576" i="2" s="1"/>
  <c r="K576" i="2" l="1"/>
  <c r="I576" i="2"/>
  <c r="J576" i="2" s="1"/>
  <c r="M576" i="2"/>
  <c r="N576" i="2" s="1"/>
  <c r="L576" i="2" l="1"/>
  <c r="H577" i="2" s="1"/>
  <c r="I577" i="2" l="1"/>
  <c r="J577" i="2" s="1"/>
  <c r="K577" i="2"/>
  <c r="M577" i="2"/>
  <c r="N577" i="2" s="1"/>
  <c r="L577" i="2" l="1"/>
  <c r="H578" i="2" s="1"/>
  <c r="M578" i="2" l="1"/>
  <c r="N578" i="2" s="1"/>
  <c r="I578" i="2"/>
  <c r="J578" i="2" s="1"/>
  <c r="K578" i="2"/>
  <c r="L578" i="2" l="1"/>
  <c r="H579" i="2" s="1"/>
  <c r="K579" i="2" l="1"/>
  <c r="I579" i="2"/>
  <c r="J579" i="2" s="1"/>
  <c r="M579" i="2"/>
  <c r="N579" i="2" s="1"/>
  <c r="L579" i="2" l="1"/>
  <c r="H580" i="2" s="1"/>
  <c r="F71" i="1" s="1"/>
  <c r="H71" i="1" l="1"/>
  <c r="M580" i="2"/>
  <c r="K580" i="2"/>
  <c r="I580" i="2"/>
  <c r="J580" i="2" s="1"/>
  <c r="G71" i="1" l="1"/>
  <c r="N580" i="2"/>
  <c r="L580" i="2"/>
  <c r="H581" i="2" s="1"/>
  <c r="K581" i="2" l="1"/>
  <c r="M581" i="2"/>
  <c r="N581" i="2" s="1"/>
  <c r="I581" i="2"/>
  <c r="J581" i="2" s="1"/>
  <c r="L581" i="2" l="1"/>
  <c r="H582" i="2" s="1"/>
  <c r="K582" i="2" l="1"/>
  <c r="M582" i="2"/>
  <c r="N582" i="2" s="1"/>
  <c r="I582" i="2"/>
  <c r="J582" i="2" s="1"/>
  <c r="L582" i="2" l="1"/>
  <c r="H583" i="2" s="1"/>
  <c r="K583" i="2" l="1"/>
  <c r="M583" i="2"/>
  <c r="N583" i="2" s="1"/>
  <c r="I583" i="2"/>
  <c r="J583" i="2" s="1"/>
  <c r="L583" i="2" l="1"/>
  <c r="H584" i="2" s="1"/>
  <c r="M584" i="2" l="1"/>
  <c r="N584" i="2" s="1"/>
  <c r="K584" i="2"/>
  <c r="I584" i="2"/>
  <c r="J584" i="2" s="1"/>
  <c r="L584" i="2" l="1"/>
  <c r="H585" i="2" s="1"/>
  <c r="K585" i="2" l="1"/>
  <c r="M585" i="2"/>
  <c r="N585" i="2" s="1"/>
  <c r="I585" i="2"/>
  <c r="J585" i="2" s="1"/>
  <c r="L585" i="2" l="1"/>
  <c r="H586" i="2" s="1"/>
  <c r="M586" i="2" l="1"/>
  <c r="N586" i="2" s="1"/>
  <c r="K586" i="2"/>
  <c r="I586" i="2"/>
  <c r="J586" i="2" s="1"/>
  <c r="L586" i="2" l="1"/>
  <c r="H587" i="2" s="1"/>
  <c r="I587" i="2" l="1"/>
  <c r="J587" i="2" s="1"/>
  <c r="K587" i="2"/>
  <c r="M587" i="2"/>
  <c r="N587" i="2" s="1"/>
  <c r="L587" i="2" l="1"/>
  <c r="H588" i="2" s="1"/>
  <c r="I588" i="2" l="1"/>
  <c r="J588" i="2" s="1"/>
  <c r="K588" i="2"/>
  <c r="M588" i="2"/>
  <c r="N588" i="2" s="1"/>
  <c r="L588" i="2" l="1"/>
  <c r="H589" i="2" s="1"/>
  <c r="I589" i="2" l="1"/>
  <c r="J589" i="2" s="1"/>
  <c r="K589" i="2"/>
  <c r="M589" i="2"/>
  <c r="N589" i="2" s="1"/>
  <c r="L589" i="2" l="1"/>
  <c r="H590" i="2" s="1"/>
  <c r="I590" i="2" l="1"/>
  <c r="J590" i="2" s="1"/>
  <c r="K590" i="2"/>
  <c r="M590" i="2"/>
  <c r="N590" i="2" s="1"/>
  <c r="L590" i="2" l="1"/>
  <c r="H591" i="2" s="1"/>
  <c r="K591" i="2" l="1"/>
  <c r="I591" i="2"/>
  <c r="J591" i="2" s="1"/>
  <c r="M591" i="2"/>
  <c r="N591" i="2" s="1"/>
  <c r="L591" i="2" l="1"/>
  <c r="H592" i="2" s="1"/>
  <c r="F72" i="1" s="1"/>
  <c r="H72" i="1" l="1"/>
  <c r="I592" i="2"/>
  <c r="J592" i="2" s="1"/>
  <c r="K592" i="2"/>
  <c r="M592" i="2"/>
  <c r="N592" i="2" s="1"/>
  <c r="G72" i="1" s="1"/>
  <c r="L592" i="2" l="1"/>
  <c r="H593" i="2" s="1"/>
  <c r="I593" i="2" l="1"/>
  <c r="J593" i="2" s="1"/>
  <c r="M593" i="2"/>
  <c r="N593" i="2" s="1"/>
  <c r="K593" i="2"/>
  <c r="L593" i="2" l="1"/>
  <c r="H594" i="2" s="1"/>
  <c r="K594" i="2" l="1"/>
  <c r="M594" i="2"/>
  <c r="N594" i="2" s="1"/>
  <c r="I594" i="2"/>
  <c r="J594" i="2" s="1"/>
  <c r="L594" i="2" l="1"/>
  <c r="H595" i="2" s="1"/>
  <c r="M595" i="2" l="1"/>
  <c r="N595" i="2" s="1"/>
  <c r="K595" i="2"/>
  <c r="I595" i="2"/>
  <c r="J595" i="2" s="1"/>
  <c r="L595" i="2" l="1"/>
  <c r="H596" i="2" s="1"/>
  <c r="M596" i="2" l="1"/>
  <c r="N596" i="2" s="1"/>
  <c r="I596" i="2"/>
  <c r="J596" i="2" s="1"/>
  <c r="K596" i="2"/>
  <c r="L596" i="2" l="1"/>
  <c r="H597" i="2" s="1"/>
  <c r="K597" i="2" l="1"/>
  <c r="M597" i="2"/>
  <c r="N597" i="2" s="1"/>
  <c r="I597" i="2"/>
  <c r="J597" i="2" s="1"/>
  <c r="L597" i="2" l="1"/>
  <c r="H598" i="2" s="1"/>
  <c r="M598" i="2" l="1"/>
  <c r="N598" i="2" s="1"/>
  <c r="K598" i="2"/>
  <c r="I598" i="2"/>
  <c r="J598" i="2" s="1"/>
  <c r="L598" i="2" l="1"/>
  <c r="H599" i="2" s="1"/>
  <c r="M599" i="2" l="1"/>
  <c r="N599" i="2" s="1"/>
  <c r="K599" i="2"/>
  <c r="I599" i="2"/>
  <c r="J599" i="2" s="1"/>
  <c r="L599" i="2" l="1"/>
  <c r="H600" i="2" s="1"/>
  <c r="M600" i="2" l="1"/>
  <c r="N600" i="2" s="1"/>
  <c r="I600" i="2"/>
  <c r="J600" i="2" s="1"/>
  <c r="K600" i="2"/>
  <c r="L600" i="2" l="1"/>
  <c r="H601" i="2" s="1"/>
  <c r="I601" i="2" l="1"/>
  <c r="J601" i="2" s="1"/>
  <c r="M601" i="2"/>
  <c r="N601" i="2" s="1"/>
  <c r="K601" i="2"/>
  <c r="L601" i="2" l="1"/>
  <c r="H602" i="2" s="1"/>
  <c r="K602" i="2" l="1"/>
  <c r="I602" i="2"/>
  <c r="J602" i="2" s="1"/>
  <c r="M602" i="2"/>
  <c r="N602" i="2" s="1"/>
  <c r="L602" i="2" l="1"/>
  <c r="H603" i="2" s="1"/>
  <c r="M603" i="2" l="1"/>
  <c r="N603" i="2" s="1"/>
  <c r="K603" i="2"/>
  <c r="I603" i="2"/>
  <c r="J603" i="2" s="1"/>
  <c r="L603" i="2" l="1"/>
  <c r="H604" i="2" s="1"/>
  <c r="F73" i="1" l="1"/>
  <c r="H73" i="1" s="1"/>
  <c r="F21" i="1"/>
  <c r="M604" i="2"/>
  <c r="N604" i="2" s="1"/>
  <c r="I604" i="2"/>
  <c r="J604" i="2" s="1"/>
  <c r="K604" i="2"/>
  <c r="G73" i="1" l="1"/>
  <c r="G21" i="1"/>
  <c r="H21" i="1"/>
  <c r="L604" i="2"/>
  <c r="H605" i="2" s="1"/>
  <c r="I605" i="2" l="1"/>
  <c r="J605" i="2" s="1"/>
  <c r="K605" i="2"/>
  <c r="M605" i="2"/>
  <c r="N605" i="2" s="1"/>
  <c r="L605" i="2" l="1"/>
  <c r="H606" i="2" s="1"/>
  <c r="I606" i="2" l="1"/>
  <c r="J606" i="2" s="1"/>
  <c r="K606" i="2"/>
  <c r="M606" i="2"/>
  <c r="N606" i="2" s="1"/>
  <c r="L606" i="2" l="1"/>
  <c r="H607" i="2" s="1"/>
  <c r="M607" i="2" l="1"/>
  <c r="N607" i="2" s="1"/>
  <c r="K607" i="2"/>
  <c r="I607" i="2"/>
  <c r="J607" i="2" s="1"/>
  <c r="L607" i="2" l="1"/>
  <c r="H608" i="2" s="1"/>
  <c r="M608" i="2" l="1"/>
  <c r="N608" i="2" s="1"/>
  <c r="K608" i="2"/>
  <c r="I608" i="2"/>
  <c r="J608" i="2" s="1"/>
  <c r="L608" i="2" l="1"/>
  <c r="H609" i="2" s="1"/>
  <c r="M609" i="2" l="1"/>
  <c r="N609" i="2" s="1"/>
  <c r="K609" i="2"/>
  <c r="I609" i="2"/>
  <c r="J609" i="2" s="1"/>
  <c r="L609" i="2" l="1"/>
  <c r="H610" i="2" s="1"/>
  <c r="I610" i="2" l="1"/>
  <c r="J610" i="2" s="1"/>
  <c r="K610" i="2"/>
  <c r="M610" i="2"/>
  <c r="N610" i="2" s="1"/>
  <c r="L610" i="2" l="1"/>
  <c r="H611" i="2" s="1"/>
  <c r="I611" i="2" l="1"/>
  <c r="J611" i="2" s="1"/>
  <c r="K611" i="2"/>
  <c r="M611" i="2"/>
  <c r="N611" i="2" s="1"/>
  <c r="L611" i="2" l="1"/>
  <c r="H612" i="2" s="1"/>
  <c r="M612" i="2" l="1"/>
  <c r="N612" i="2" s="1"/>
  <c r="I612" i="2"/>
  <c r="J612" i="2" s="1"/>
  <c r="K612" i="2"/>
  <c r="L612" i="2" l="1"/>
  <c r="H613" i="2" s="1"/>
  <c r="M613" i="2" l="1"/>
  <c r="N613" i="2" s="1"/>
  <c r="I613" i="2"/>
  <c r="J613" i="2" s="1"/>
  <c r="K613" i="2"/>
  <c r="L613" i="2" l="1"/>
  <c r="H614" i="2" s="1"/>
  <c r="I614" i="2" l="1"/>
  <c r="J614" i="2" s="1"/>
  <c r="K614" i="2"/>
  <c r="M614" i="2"/>
  <c r="N614" i="2" s="1"/>
  <c r="L614" i="2" l="1"/>
  <c r="H615" i="2" s="1"/>
  <c r="I615" i="2" l="1"/>
  <c r="J615" i="2" s="1"/>
  <c r="M615" i="2"/>
  <c r="N615" i="2" s="1"/>
  <c r="K615" i="2"/>
  <c r="L615" i="2" l="1"/>
  <c r="H616" i="2" s="1"/>
  <c r="F74" i="1" s="1"/>
  <c r="H74" i="1" l="1"/>
  <c r="I616" i="2"/>
  <c r="J616" i="2" s="1"/>
  <c r="M616" i="2"/>
  <c r="N616" i="2" s="1"/>
  <c r="K616" i="2"/>
  <c r="G74" i="1" l="1"/>
  <c r="L616" i="2"/>
  <c r="H617" i="2" s="1"/>
  <c r="K617" i="2" l="1"/>
  <c r="M617" i="2"/>
  <c r="N617" i="2" s="1"/>
  <c r="I617" i="2"/>
  <c r="J617" i="2" s="1"/>
  <c r="L617" i="2" l="1"/>
  <c r="H618" i="2" s="1"/>
  <c r="I618" i="2" l="1"/>
  <c r="J618" i="2" s="1"/>
  <c r="M618" i="2"/>
  <c r="N618" i="2" s="1"/>
  <c r="K618" i="2"/>
  <c r="L618" i="2" l="1"/>
  <c r="H619" i="2" s="1"/>
  <c r="I619" i="2" l="1"/>
  <c r="J619" i="2" s="1"/>
  <c r="K619" i="2"/>
  <c r="M619" i="2"/>
  <c r="N619" i="2" s="1"/>
  <c r="L619" i="2" l="1"/>
  <c r="H620" i="2" s="1"/>
  <c r="M620" i="2" l="1"/>
  <c r="N620" i="2" s="1"/>
  <c r="I620" i="2"/>
  <c r="J620" i="2" s="1"/>
  <c r="K620" i="2"/>
  <c r="L620" i="2" l="1"/>
  <c r="H621" i="2" s="1"/>
  <c r="K621" i="2" l="1"/>
  <c r="M621" i="2"/>
  <c r="N621" i="2" s="1"/>
  <c r="I621" i="2"/>
  <c r="J621" i="2" s="1"/>
  <c r="L621" i="2" l="1"/>
  <c r="H622" i="2" s="1"/>
  <c r="M622" i="2" l="1"/>
  <c r="N622" i="2" s="1"/>
  <c r="K622" i="2"/>
  <c r="I622" i="2"/>
  <c r="J622" i="2" s="1"/>
  <c r="L622" i="2" l="1"/>
  <c r="H623" i="2" s="1"/>
  <c r="M623" i="2" l="1"/>
  <c r="N623" i="2" s="1"/>
  <c r="K623" i="2"/>
  <c r="I623" i="2"/>
  <c r="J623" i="2" s="1"/>
  <c r="L623" i="2" l="1"/>
  <c r="H624" i="2" s="1"/>
  <c r="K624" i="2" l="1"/>
  <c r="M624" i="2"/>
  <c r="N624" i="2" s="1"/>
  <c r="I624" i="2"/>
  <c r="J624" i="2" s="1"/>
  <c r="L624" i="2" l="1"/>
  <c r="H625" i="2" s="1"/>
  <c r="I625" i="2" l="1"/>
  <c r="J625" i="2" s="1"/>
  <c r="M625" i="2"/>
  <c r="N625" i="2" s="1"/>
  <c r="K625" i="2"/>
  <c r="L625" i="2" l="1"/>
  <c r="H626" i="2" s="1"/>
  <c r="M626" i="2" l="1"/>
  <c r="N626" i="2" s="1"/>
  <c r="K626" i="2"/>
  <c r="I626" i="2"/>
  <c r="J626" i="2" s="1"/>
  <c r="L626" i="2" l="1"/>
  <c r="H627" i="2" s="1"/>
  <c r="M627" i="2" l="1"/>
  <c r="N627" i="2" s="1"/>
  <c r="K627" i="2"/>
  <c r="I627" i="2"/>
  <c r="J627" i="2" s="1"/>
  <c r="L627" i="2" l="1"/>
  <c r="H628" i="2" s="1"/>
  <c r="F75" i="1" s="1"/>
  <c r="H75" i="1" l="1"/>
  <c r="K628" i="2"/>
  <c r="M628" i="2"/>
  <c r="N628" i="2" s="1"/>
  <c r="I628" i="2"/>
  <c r="J628" i="2" s="1"/>
  <c r="G75" i="1" l="1"/>
  <c r="L628" i="2"/>
  <c r="H629" i="2" s="1"/>
  <c r="K629" i="2" l="1"/>
  <c r="M629" i="2"/>
  <c r="N629" i="2" s="1"/>
  <c r="I629" i="2"/>
  <c r="J629" i="2" s="1"/>
  <c r="L629" i="2" l="1"/>
  <c r="H630" i="2" s="1"/>
  <c r="M630" i="2" l="1"/>
  <c r="N630" i="2" s="1"/>
  <c r="K630" i="2"/>
  <c r="I630" i="2"/>
  <c r="J630" i="2" s="1"/>
  <c r="L630" i="2" l="1"/>
  <c r="H631" i="2" s="1"/>
  <c r="M631" i="2" l="1"/>
  <c r="N631" i="2" s="1"/>
  <c r="I631" i="2"/>
  <c r="J631" i="2" s="1"/>
  <c r="K631" i="2"/>
  <c r="L631" i="2" l="1"/>
  <c r="H632" i="2" s="1"/>
  <c r="K632" i="2" l="1"/>
  <c r="M632" i="2"/>
  <c r="N632" i="2" s="1"/>
  <c r="I632" i="2"/>
  <c r="J632" i="2" s="1"/>
  <c r="L632" i="2" l="1"/>
  <c r="H633" i="2" s="1"/>
  <c r="I633" i="2" l="1"/>
  <c r="J633" i="2" s="1"/>
  <c r="M633" i="2"/>
  <c r="N633" i="2" s="1"/>
  <c r="K633" i="2"/>
  <c r="L633" i="2" l="1"/>
  <c r="H634" i="2" s="1"/>
  <c r="I634" i="2" l="1"/>
  <c r="J634" i="2" s="1"/>
  <c r="M634" i="2"/>
  <c r="N634" i="2" s="1"/>
  <c r="K634" i="2"/>
  <c r="L634" i="2" l="1"/>
  <c r="H635" i="2" s="1"/>
  <c r="I635" i="2" l="1"/>
  <c r="J635" i="2" s="1"/>
  <c r="K635" i="2"/>
  <c r="M635" i="2"/>
  <c r="N635" i="2" s="1"/>
  <c r="L635" i="2" l="1"/>
  <c r="H636" i="2" s="1"/>
  <c r="M636" i="2" l="1"/>
  <c r="N636" i="2" s="1"/>
  <c r="I636" i="2"/>
  <c r="J636" i="2" s="1"/>
  <c r="K636" i="2"/>
  <c r="L636" i="2" l="1"/>
  <c r="H637" i="2" s="1"/>
  <c r="I637" i="2" l="1"/>
  <c r="J637" i="2" s="1"/>
  <c r="M637" i="2"/>
  <c r="N637" i="2" s="1"/>
  <c r="K637" i="2"/>
  <c r="L637" i="2" l="1"/>
  <c r="H638" i="2" s="1"/>
  <c r="M638" i="2" l="1"/>
  <c r="N638" i="2" s="1"/>
  <c r="K638" i="2"/>
  <c r="I638" i="2"/>
  <c r="J638" i="2" s="1"/>
  <c r="L638" i="2" l="1"/>
  <c r="H639" i="2" s="1"/>
  <c r="M639" i="2" l="1"/>
  <c r="N639" i="2" s="1"/>
  <c r="K639" i="2"/>
  <c r="I639" i="2"/>
  <c r="J639" i="2" s="1"/>
  <c r="L639" i="2" l="1"/>
  <c r="H640" i="2" s="1"/>
  <c r="F76" i="1" s="1"/>
  <c r="H76" i="1" l="1"/>
  <c r="K640" i="2"/>
  <c r="M640" i="2"/>
  <c r="N640" i="2" s="1"/>
  <c r="I640" i="2"/>
  <c r="J640" i="2" s="1"/>
  <c r="G76" i="1" l="1"/>
  <c r="L640" i="2"/>
  <c r="H641" i="2" s="1"/>
  <c r="K641" i="2" l="1"/>
  <c r="M641" i="2"/>
  <c r="N641" i="2" s="1"/>
  <c r="I641" i="2"/>
  <c r="J641" i="2" s="1"/>
  <c r="L641" i="2" l="1"/>
  <c r="H642" i="2" s="1"/>
  <c r="K642" i="2" l="1"/>
  <c r="M642" i="2"/>
  <c r="N642" i="2" s="1"/>
  <c r="I642" i="2"/>
  <c r="J642" i="2" s="1"/>
  <c r="L642" i="2" l="1"/>
  <c r="H643" i="2" s="1"/>
  <c r="I643" i="2" l="1"/>
  <c r="J643" i="2" s="1"/>
  <c r="M643" i="2"/>
  <c r="N643" i="2" s="1"/>
  <c r="K643" i="2"/>
  <c r="L643" i="2" l="1"/>
  <c r="H644" i="2" s="1"/>
  <c r="K644" i="2" l="1"/>
  <c r="M644" i="2"/>
  <c r="N644" i="2" s="1"/>
  <c r="I644" i="2"/>
  <c r="J644" i="2" s="1"/>
  <c r="L644" i="2" l="1"/>
  <c r="H645" i="2" s="1"/>
  <c r="I645" i="2" l="1"/>
  <c r="J645" i="2" s="1"/>
  <c r="K645" i="2"/>
  <c r="M645" i="2"/>
  <c r="N645" i="2" s="1"/>
  <c r="L645" i="2" l="1"/>
  <c r="H646" i="2" s="1"/>
  <c r="K646" i="2" l="1"/>
  <c r="M646" i="2"/>
  <c r="N646" i="2" s="1"/>
  <c r="I646" i="2"/>
  <c r="J646" i="2" s="1"/>
  <c r="L646" i="2" l="1"/>
  <c r="H647" i="2" s="1"/>
  <c r="I647" i="2" l="1"/>
  <c r="J647" i="2" s="1"/>
  <c r="K647" i="2"/>
  <c r="M647" i="2"/>
  <c r="N647" i="2" s="1"/>
  <c r="L647" i="2" l="1"/>
  <c r="H648" i="2" s="1"/>
  <c r="K648" i="2" l="1"/>
  <c r="I648" i="2"/>
  <c r="J648" i="2" s="1"/>
  <c r="M648" i="2"/>
  <c r="N648" i="2" s="1"/>
  <c r="L648" i="2" l="1"/>
  <c r="H649" i="2" s="1"/>
  <c r="I649" i="2" l="1"/>
  <c r="J649" i="2" s="1"/>
  <c r="M649" i="2"/>
  <c r="N649" i="2" s="1"/>
  <c r="K649" i="2"/>
  <c r="L649" i="2" l="1"/>
  <c r="H650" i="2" s="1"/>
  <c r="K650" i="2" l="1"/>
  <c r="M650" i="2"/>
  <c r="N650" i="2" s="1"/>
  <c r="I650" i="2"/>
  <c r="J650" i="2" s="1"/>
  <c r="L650" i="2" l="1"/>
  <c r="H651" i="2" s="1"/>
  <c r="K651" i="2" l="1"/>
  <c r="M651" i="2"/>
  <c r="N651" i="2" s="1"/>
  <c r="I651" i="2"/>
  <c r="J651" i="2" s="1"/>
  <c r="L651" i="2" l="1"/>
  <c r="H652" i="2" s="1"/>
  <c r="F77" i="1" s="1"/>
  <c r="G77" i="1" l="1"/>
  <c r="H77" i="1"/>
  <c r="M652" i="2"/>
  <c r="N652" i="2" s="1"/>
  <c r="K652" i="2"/>
  <c r="I652" i="2"/>
  <c r="J652" i="2" s="1"/>
  <c r="L652" i="2" l="1"/>
  <c r="H653" i="2" s="1"/>
  <c r="K653" i="2" l="1"/>
  <c r="M653" i="2"/>
  <c r="N653" i="2" s="1"/>
  <c r="I653" i="2"/>
  <c r="J653" i="2" s="1"/>
  <c r="L653" i="2" l="1"/>
  <c r="H654" i="2" s="1"/>
  <c r="K654" i="2" l="1"/>
  <c r="M654" i="2"/>
  <c r="N654" i="2" s="1"/>
  <c r="I654" i="2"/>
  <c r="J654" i="2" s="1"/>
  <c r="L654" i="2" l="1"/>
  <c r="H655" i="2" s="1"/>
  <c r="K655" i="2" l="1"/>
  <c r="I655" i="2"/>
  <c r="J655" i="2" s="1"/>
  <c r="M655" i="2"/>
  <c r="N655" i="2" s="1"/>
  <c r="L655" i="2" l="1"/>
  <c r="H656" i="2" s="1"/>
  <c r="I656" i="2" l="1"/>
  <c r="J656" i="2" s="1"/>
  <c r="K656" i="2"/>
  <c r="M656" i="2"/>
  <c r="N656" i="2" s="1"/>
  <c r="L656" i="2" l="1"/>
  <c r="H657" i="2" s="1"/>
  <c r="M657" i="2" l="1"/>
  <c r="N657" i="2" s="1"/>
  <c r="I657" i="2"/>
  <c r="J657" i="2" s="1"/>
  <c r="K657" i="2"/>
  <c r="L657" i="2" l="1"/>
  <c r="H658" i="2" s="1"/>
  <c r="I658" i="2" l="1"/>
  <c r="J658" i="2" s="1"/>
  <c r="K658" i="2"/>
  <c r="M658" i="2"/>
  <c r="N658" i="2" s="1"/>
  <c r="L658" i="2" l="1"/>
  <c r="H659" i="2" s="1"/>
  <c r="M659" i="2" l="1"/>
  <c r="N659" i="2" s="1"/>
  <c r="I659" i="2"/>
  <c r="J659" i="2" s="1"/>
  <c r="K659" i="2"/>
  <c r="L659" i="2" l="1"/>
  <c r="H660" i="2" s="1"/>
  <c r="K660" i="2" l="1"/>
  <c r="I660" i="2"/>
  <c r="J660" i="2" s="1"/>
  <c r="M660" i="2"/>
  <c r="N660" i="2" s="1"/>
  <c r="L660" i="2" l="1"/>
  <c r="H661" i="2" s="1"/>
  <c r="K661" i="2" l="1"/>
  <c r="I661" i="2"/>
  <c r="J661" i="2" s="1"/>
  <c r="M661" i="2"/>
  <c r="N661" i="2" s="1"/>
  <c r="L661" i="2" l="1"/>
  <c r="H662" i="2" s="1"/>
  <c r="M662" i="2" l="1"/>
  <c r="N662" i="2" s="1"/>
  <c r="I662" i="2"/>
  <c r="J662" i="2" s="1"/>
  <c r="K662" i="2"/>
  <c r="L662" i="2" l="1"/>
  <c r="H663" i="2" s="1"/>
  <c r="I663" i="2" l="1"/>
  <c r="J663" i="2" s="1"/>
  <c r="K663" i="2"/>
  <c r="M663" i="2"/>
  <c r="N663" i="2" s="1"/>
  <c r="L663" i="2" l="1"/>
  <c r="H664" i="2" s="1"/>
  <c r="F78" i="1" s="1"/>
  <c r="G78" i="1" l="1"/>
  <c r="H78" i="1"/>
  <c r="M664" i="2"/>
  <c r="N664" i="2" s="1"/>
  <c r="K664" i="2"/>
  <c r="I664" i="2"/>
  <c r="J664" i="2" s="1"/>
  <c r="L664" i="2" l="1"/>
  <c r="H665" i="2" s="1"/>
  <c r="M665" i="2" l="1"/>
  <c r="N665" i="2" s="1"/>
  <c r="I665" i="2"/>
  <c r="J665" i="2" s="1"/>
  <c r="K665" i="2"/>
  <c r="L665" i="2" l="1"/>
  <c r="H666" i="2" s="1"/>
  <c r="M666" i="2" l="1"/>
  <c r="N666" i="2" s="1"/>
  <c r="I666" i="2"/>
  <c r="J666" i="2" s="1"/>
  <c r="K666" i="2"/>
  <c r="L666" i="2" l="1"/>
  <c r="H667" i="2" s="1"/>
  <c r="I667" i="2" l="1"/>
  <c r="J667" i="2" s="1"/>
  <c r="K667" i="2"/>
  <c r="M667" i="2"/>
  <c r="N667" i="2" s="1"/>
  <c r="L667" i="2" l="1"/>
  <c r="H668" i="2" s="1"/>
  <c r="M668" i="2" l="1"/>
  <c r="N668" i="2" s="1"/>
  <c r="I668" i="2"/>
  <c r="J668" i="2" s="1"/>
  <c r="K668" i="2"/>
  <c r="L668" i="2" l="1"/>
  <c r="H669" i="2" s="1"/>
  <c r="K669" i="2" l="1"/>
  <c r="I669" i="2"/>
  <c r="J669" i="2" s="1"/>
  <c r="M669" i="2"/>
  <c r="N669" i="2" s="1"/>
  <c r="L669" i="2" l="1"/>
  <c r="H670" i="2" s="1"/>
  <c r="K670" i="2" l="1"/>
  <c r="I670" i="2"/>
  <c r="J670" i="2" s="1"/>
  <c r="M670" i="2"/>
  <c r="N670" i="2" s="1"/>
  <c r="L670" i="2" l="1"/>
  <c r="H671" i="2" s="1"/>
  <c r="M671" i="2" l="1"/>
  <c r="N671" i="2" s="1"/>
  <c r="K671" i="2"/>
  <c r="I671" i="2"/>
  <c r="J671" i="2" s="1"/>
  <c r="L671" i="2" l="1"/>
  <c r="H672" i="2" s="1"/>
  <c r="K672" i="2" l="1"/>
  <c r="I672" i="2"/>
  <c r="J672" i="2" s="1"/>
  <c r="M672" i="2"/>
  <c r="N672" i="2" s="1"/>
  <c r="L672" i="2" l="1"/>
  <c r="H673" i="2" s="1"/>
  <c r="I673" i="2" l="1"/>
  <c r="J673" i="2" s="1"/>
  <c r="K673" i="2"/>
  <c r="M673" i="2"/>
  <c r="N673" i="2" s="1"/>
  <c r="L673" i="2" l="1"/>
  <c r="H674" i="2" s="1"/>
  <c r="I674" i="2" l="1"/>
  <c r="J674" i="2" s="1"/>
  <c r="M674" i="2"/>
  <c r="N674" i="2" s="1"/>
  <c r="K674" i="2"/>
  <c r="L674" i="2" l="1"/>
  <c r="H675" i="2" s="1"/>
  <c r="M675" i="2" l="1"/>
  <c r="N675" i="2" s="1"/>
  <c r="I675" i="2"/>
  <c r="J675" i="2" s="1"/>
  <c r="K675" i="2"/>
  <c r="L675" i="2" l="1"/>
  <c r="H676" i="2" s="1"/>
  <c r="F79" i="1" s="1"/>
  <c r="G79" i="1" l="1"/>
  <c r="H79" i="1"/>
  <c r="M676" i="2"/>
  <c r="N676" i="2" s="1"/>
  <c r="I676" i="2"/>
  <c r="J676" i="2" s="1"/>
  <c r="K676" i="2"/>
  <c r="L676" i="2" l="1"/>
  <c r="H677" i="2" s="1"/>
  <c r="K677" i="2" l="1"/>
  <c r="I677" i="2"/>
  <c r="J677" i="2" s="1"/>
  <c r="M677" i="2"/>
  <c r="N677" i="2" s="1"/>
  <c r="L677" i="2" l="1"/>
  <c r="H678" i="2" s="1"/>
  <c r="M678" i="2" l="1"/>
  <c r="N678" i="2" s="1"/>
  <c r="K678" i="2"/>
  <c r="I678" i="2"/>
  <c r="J678" i="2" s="1"/>
  <c r="L678" i="2" l="1"/>
  <c r="H679" i="2" s="1"/>
  <c r="K679" i="2" l="1"/>
  <c r="M679" i="2"/>
  <c r="N679" i="2" s="1"/>
  <c r="I679" i="2"/>
  <c r="J679" i="2" s="1"/>
  <c r="L679" i="2" l="1"/>
  <c r="H680" i="2" s="1"/>
  <c r="I680" i="2" l="1"/>
  <c r="J680" i="2" s="1"/>
  <c r="K680" i="2"/>
  <c r="M680" i="2"/>
  <c r="N680" i="2" s="1"/>
  <c r="L680" i="2" l="1"/>
  <c r="H681" i="2" s="1"/>
  <c r="I681" i="2" l="1"/>
  <c r="J681" i="2" s="1"/>
  <c r="M681" i="2"/>
  <c r="N681" i="2" s="1"/>
  <c r="K681" i="2"/>
  <c r="L681" i="2" l="1"/>
  <c r="H682" i="2" s="1"/>
  <c r="I682" i="2" l="1"/>
  <c r="J682" i="2" s="1"/>
  <c r="K682" i="2"/>
  <c r="M682" i="2"/>
  <c r="N682" i="2" s="1"/>
  <c r="L682" i="2" l="1"/>
  <c r="H683" i="2" s="1"/>
  <c r="I683" i="2" l="1"/>
  <c r="J683" i="2" s="1"/>
  <c r="M683" i="2"/>
  <c r="N683" i="2" s="1"/>
  <c r="K683" i="2"/>
  <c r="L683" i="2" l="1"/>
  <c r="H684" i="2" s="1"/>
  <c r="K684" i="2" l="1"/>
  <c r="I684" i="2"/>
  <c r="J684" i="2" s="1"/>
  <c r="M684" i="2"/>
  <c r="N684" i="2" s="1"/>
  <c r="L684" i="2" l="1"/>
  <c r="H685" i="2" s="1"/>
  <c r="M685" i="2" l="1"/>
  <c r="N685" i="2" s="1"/>
  <c r="I685" i="2"/>
  <c r="J685" i="2" s="1"/>
  <c r="K685" i="2"/>
  <c r="L685" i="2" l="1"/>
  <c r="H686" i="2" s="1"/>
  <c r="K686" i="2" l="1"/>
  <c r="M686" i="2"/>
  <c r="N686" i="2" s="1"/>
  <c r="I686" i="2"/>
  <c r="J686" i="2" s="1"/>
  <c r="L686" i="2" l="1"/>
  <c r="H687" i="2" s="1"/>
  <c r="I687" i="2" l="1"/>
  <c r="J687" i="2" s="1"/>
  <c r="M687" i="2"/>
  <c r="N687" i="2" s="1"/>
  <c r="K687" i="2"/>
  <c r="L687" i="2" l="1"/>
  <c r="H688" i="2" s="1"/>
  <c r="F80" i="1" s="1"/>
  <c r="G80" i="1" l="1"/>
  <c r="H80" i="1"/>
  <c r="K688" i="2"/>
  <c r="M688" i="2"/>
  <c r="N688" i="2" s="1"/>
  <c r="I688" i="2"/>
  <c r="J688" i="2" s="1"/>
  <c r="L688" i="2" l="1"/>
  <c r="H689" i="2" s="1"/>
  <c r="M689" i="2" l="1"/>
  <c r="N689" i="2" s="1"/>
  <c r="I689" i="2"/>
  <c r="J689" i="2" s="1"/>
  <c r="K689" i="2"/>
  <c r="L689" i="2" l="1"/>
  <c r="H690" i="2" s="1"/>
  <c r="K690" i="2" l="1"/>
  <c r="I690" i="2"/>
  <c r="J690" i="2" s="1"/>
  <c r="M690" i="2"/>
  <c r="N690" i="2" s="1"/>
  <c r="L690" i="2" l="1"/>
  <c r="H691" i="2" s="1"/>
  <c r="M691" i="2" l="1"/>
  <c r="N691" i="2" s="1"/>
  <c r="I691" i="2"/>
  <c r="J691" i="2" s="1"/>
  <c r="K691" i="2"/>
  <c r="L691" i="2" l="1"/>
  <c r="H692" i="2" s="1"/>
  <c r="M692" i="2" l="1"/>
  <c r="N692" i="2" s="1"/>
  <c r="I692" i="2"/>
  <c r="J692" i="2" s="1"/>
  <c r="K692" i="2"/>
  <c r="L692" i="2" l="1"/>
  <c r="H693" i="2" s="1"/>
  <c r="M693" i="2" l="1"/>
  <c r="N693" i="2" s="1"/>
  <c r="I693" i="2"/>
  <c r="J693" i="2" s="1"/>
  <c r="K693" i="2"/>
  <c r="L693" i="2" l="1"/>
  <c r="H694" i="2" s="1"/>
  <c r="K694" i="2" l="1"/>
  <c r="M694" i="2"/>
  <c r="N694" i="2" s="1"/>
  <c r="I694" i="2"/>
  <c r="J694" i="2" s="1"/>
  <c r="L694" i="2" l="1"/>
  <c r="H695" i="2" s="1"/>
  <c r="I695" i="2" l="1"/>
  <c r="J695" i="2" s="1"/>
  <c r="M695" i="2"/>
  <c r="N695" i="2" s="1"/>
  <c r="K695" i="2"/>
  <c r="L695" i="2" l="1"/>
  <c r="H696" i="2" s="1"/>
  <c r="I696" i="2" l="1"/>
  <c r="J696" i="2" s="1"/>
  <c r="K696" i="2"/>
  <c r="M696" i="2"/>
  <c r="N696" i="2" s="1"/>
  <c r="L696" i="2" l="1"/>
  <c r="H697" i="2" s="1"/>
  <c r="I697" i="2" l="1"/>
  <c r="J697" i="2" s="1"/>
  <c r="K697" i="2"/>
  <c r="M697" i="2"/>
  <c r="N697" i="2" s="1"/>
  <c r="L697" i="2" l="1"/>
  <c r="H698" i="2" s="1"/>
  <c r="K698" i="2" l="1"/>
  <c r="I698" i="2"/>
  <c r="J698" i="2" s="1"/>
  <c r="M698" i="2"/>
  <c r="N698" i="2" s="1"/>
  <c r="L698" i="2" l="1"/>
  <c r="H699" i="2" s="1"/>
  <c r="I699" i="2" l="1"/>
  <c r="J699" i="2" s="1"/>
  <c r="M699" i="2"/>
  <c r="N699" i="2" s="1"/>
  <c r="K699" i="2"/>
  <c r="L699" i="2" l="1"/>
  <c r="H700" i="2" s="1"/>
  <c r="F81" i="1" s="1"/>
  <c r="G81" i="1" l="1"/>
  <c r="H81" i="1"/>
  <c r="I700" i="2"/>
  <c r="J700" i="2" s="1"/>
  <c r="K700" i="2"/>
  <c r="M700" i="2"/>
  <c r="N700" i="2" s="1"/>
  <c r="L700" i="2" l="1"/>
  <c r="H701" i="2" s="1"/>
  <c r="I701" i="2" l="1"/>
  <c r="J701" i="2" s="1"/>
  <c r="K701" i="2"/>
  <c r="M701" i="2"/>
  <c r="N701" i="2" s="1"/>
  <c r="L701" i="2" l="1"/>
  <c r="H702" i="2" s="1"/>
  <c r="M702" i="2" l="1"/>
  <c r="N702" i="2" s="1"/>
  <c r="K702" i="2"/>
  <c r="I702" i="2"/>
  <c r="J702" i="2" s="1"/>
  <c r="L702" i="2" l="1"/>
  <c r="H703" i="2" s="1"/>
  <c r="K703" i="2" l="1"/>
  <c r="M703" i="2"/>
  <c r="N703" i="2" s="1"/>
  <c r="I703" i="2"/>
  <c r="J703" i="2" s="1"/>
  <c r="L703" i="2" l="1"/>
  <c r="H704" i="2" s="1"/>
  <c r="M704" i="2" l="1"/>
  <c r="N704" i="2" s="1"/>
  <c r="K704" i="2"/>
  <c r="I704" i="2"/>
  <c r="J704" i="2" s="1"/>
  <c r="L704" i="2" l="1"/>
  <c r="H705" i="2" s="1"/>
  <c r="M705" i="2" l="1"/>
  <c r="N705" i="2" s="1"/>
  <c r="K705" i="2"/>
  <c r="I705" i="2"/>
  <c r="J705" i="2" s="1"/>
  <c r="L705" i="2" l="1"/>
  <c r="H706" i="2" s="1"/>
  <c r="K706" i="2" l="1"/>
  <c r="M706" i="2"/>
  <c r="N706" i="2" s="1"/>
  <c r="I706" i="2"/>
  <c r="J706" i="2" s="1"/>
  <c r="L706" i="2" l="1"/>
  <c r="H707" i="2" s="1"/>
  <c r="K707" i="2" l="1"/>
  <c r="M707" i="2"/>
  <c r="N707" i="2" s="1"/>
  <c r="I707" i="2"/>
  <c r="J707" i="2" s="1"/>
  <c r="L707" i="2" l="1"/>
  <c r="H708" i="2" s="1"/>
  <c r="M708" i="2" l="1"/>
  <c r="N708" i="2" s="1"/>
  <c r="K708" i="2"/>
  <c r="I708" i="2"/>
  <c r="J708" i="2" s="1"/>
  <c r="L708" i="2" l="1"/>
  <c r="H709" i="2" s="1"/>
  <c r="M709" i="2" l="1"/>
  <c r="N709" i="2" s="1"/>
  <c r="I709" i="2"/>
  <c r="J709" i="2" s="1"/>
  <c r="K709" i="2"/>
  <c r="L709" i="2" l="1"/>
  <c r="H710" i="2" s="1"/>
  <c r="K710" i="2" l="1"/>
  <c r="I710" i="2"/>
  <c r="J710" i="2" s="1"/>
  <c r="M710" i="2"/>
  <c r="N710" i="2" s="1"/>
  <c r="L710" i="2" l="1"/>
  <c r="H711" i="2" s="1"/>
  <c r="M711" i="2" l="1"/>
  <c r="N711" i="2" s="1"/>
  <c r="I711" i="2"/>
  <c r="J711" i="2" s="1"/>
  <c r="K711" i="2"/>
  <c r="L711" i="2" l="1"/>
  <c r="H712" i="2" s="1"/>
  <c r="F82" i="1" s="1"/>
  <c r="G82" i="1" l="1"/>
  <c r="H82" i="1"/>
  <c r="M712" i="2"/>
  <c r="N712" i="2" s="1"/>
  <c r="K712" i="2"/>
  <c r="I712" i="2"/>
  <c r="J712" i="2" s="1"/>
  <c r="L712" i="2" l="1"/>
  <c r="H713" i="2" s="1"/>
  <c r="M713" i="2" l="1"/>
  <c r="N713" i="2" s="1"/>
  <c r="K713" i="2"/>
  <c r="I713" i="2"/>
  <c r="J713" i="2" s="1"/>
  <c r="L713" i="2" l="1"/>
  <c r="H714" i="2" s="1"/>
  <c r="K714" i="2" l="1"/>
  <c r="M714" i="2"/>
  <c r="N714" i="2" s="1"/>
  <c r="I714" i="2"/>
  <c r="J714" i="2" s="1"/>
  <c r="L714" i="2" l="1"/>
  <c r="H715" i="2" s="1"/>
  <c r="I715" i="2" l="1"/>
  <c r="J715" i="2" s="1"/>
  <c r="M715" i="2"/>
  <c r="N715" i="2" s="1"/>
  <c r="K715" i="2"/>
  <c r="L715" i="2" l="1"/>
  <c r="H716" i="2" s="1"/>
  <c r="M716" i="2" l="1"/>
  <c r="N716" i="2" s="1"/>
  <c r="I716" i="2"/>
  <c r="J716" i="2" s="1"/>
  <c r="K716" i="2"/>
  <c r="L716" i="2" l="1"/>
  <c r="H717" i="2" s="1"/>
  <c r="M717" i="2" l="1"/>
  <c r="N717" i="2" s="1"/>
  <c r="I717" i="2"/>
  <c r="J717" i="2" s="1"/>
  <c r="K717" i="2"/>
  <c r="L717" i="2" l="1"/>
  <c r="H718" i="2" s="1"/>
  <c r="I718" i="2" l="1"/>
  <c r="J718" i="2" s="1"/>
  <c r="K718" i="2"/>
  <c r="M718" i="2"/>
  <c r="N718" i="2" s="1"/>
  <c r="L718" i="2" l="1"/>
  <c r="H719" i="2" s="1"/>
  <c r="I719" i="2" l="1"/>
  <c r="J719" i="2" s="1"/>
  <c r="M719" i="2"/>
  <c r="N719" i="2" s="1"/>
  <c r="K719" i="2"/>
  <c r="L719" i="2" l="1"/>
  <c r="H720" i="2" s="1"/>
  <c r="K720" i="2" l="1"/>
  <c r="I720" i="2"/>
  <c r="J720" i="2" s="1"/>
  <c r="M720" i="2"/>
  <c r="N720" i="2" s="1"/>
  <c r="L720" i="2" l="1"/>
  <c r="H721" i="2" s="1"/>
  <c r="M721" i="2" l="1"/>
  <c r="N721" i="2" s="1"/>
  <c r="I721" i="2"/>
  <c r="J721" i="2" s="1"/>
  <c r="K721" i="2"/>
  <c r="L721" i="2" l="1"/>
  <c r="H722" i="2" s="1"/>
  <c r="M722" i="2" l="1"/>
  <c r="N722" i="2" s="1"/>
  <c r="K722" i="2"/>
  <c r="I722" i="2"/>
  <c r="J722" i="2" s="1"/>
  <c r="L722" i="2" l="1"/>
  <c r="H723" i="2" s="1"/>
  <c r="K723" i="2" l="1"/>
  <c r="M723" i="2"/>
  <c r="N723" i="2" s="1"/>
  <c r="I723" i="2"/>
  <c r="J723" i="2" s="1"/>
  <c r="L723" i="2" l="1"/>
  <c r="H724" i="2" s="1"/>
  <c r="F83" i="1" s="1"/>
  <c r="G83" i="1" l="1"/>
  <c r="H83" i="1"/>
  <c r="M724" i="2"/>
  <c r="N724" i="2" s="1"/>
  <c r="K724" i="2"/>
  <c r="I724" i="2"/>
  <c r="J724" i="2" s="1"/>
  <c r="L724" i="2" l="1"/>
  <c r="H725" i="2" s="1"/>
  <c r="M725" i="2" l="1"/>
  <c r="N725" i="2" s="1"/>
  <c r="I725" i="2"/>
  <c r="J725" i="2" s="1"/>
  <c r="K725" i="2"/>
  <c r="L725" i="2" l="1"/>
  <c r="H726" i="2" s="1"/>
  <c r="I726" i="2" l="1"/>
  <c r="J726" i="2" s="1"/>
  <c r="K726" i="2"/>
  <c r="M726" i="2"/>
  <c r="N726" i="2" s="1"/>
  <c r="L726" i="2" l="1"/>
  <c r="H727" i="2" s="1"/>
  <c r="I727" i="2" l="1"/>
  <c r="J727" i="2" s="1"/>
  <c r="M727" i="2"/>
  <c r="N727" i="2" s="1"/>
  <c r="K727" i="2"/>
  <c r="L727" i="2" l="1"/>
  <c r="H728" i="2" s="1"/>
  <c r="K728" i="2" l="1"/>
  <c r="I728" i="2"/>
  <c r="J728" i="2" s="1"/>
  <c r="M728" i="2"/>
  <c r="N728" i="2" s="1"/>
  <c r="L728" i="2" l="1"/>
  <c r="H729" i="2" s="1"/>
  <c r="M729" i="2" l="1"/>
  <c r="N729" i="2" s="1"/>
  <c r="K729" i="2"/>
  <c r="I729" i="2"/>
  <c r="J729" i="2" s="1"/>
  <c r="L729" i="2" l="1"/>
  <c r="H730" i="2" s="1"/>
  <c r="I730" i="2" l="1"/>
  <c r="J730" i="2" s="1"/>
  <c r="M730" i="2"/>
  <c r="N730" i="2" s="1"/>
  <c r="K730" i="2"/>
  <c r="L730" i="2" l="1"/>
  <c r="H731" i="2" s="1"/>
  <c r="I731" i="2" l="1"/>
  <c r="J731" i="2" s="1"/>
  <c r="M731" i="2"/>
  <c r="N731" i="2" s="1"/>
  <c r="K731" i="2"/>
  <c r="L731" i="2" l="1"/>
  <c r="H732" i="2" s="1"/>
  <c r="M732" i="2" l="1"/>
  <c r="N732" i="2" s="1"/>
  <c r="I732" i="2"/>
  <c r="J732" i="2" s="1"/>
  <c r="K732" i="2"/>
  <c r="L732" i="2" l="1"/>
  <c r="H733" i="2" s="1"/>
  <c r="I733" i="2" l="1"/>
  <c r="J733" i="2" s="1"/>
  <c r="M733" i="2"/>
  <c r="N733" i="2" s="1"/>
  <c r="K733" i="2"/>
  <c r="L733" i="2" l="1"/>
  <c r="H734" i="2" s="1"/>
  <c r="I734" i="2" l="1"/>
  <c r="J734" i="2" s="1"/>
  <c r="M734" i="2"/>
  <c r="N734" i="2" s="1"/>
  <c r="K734" i="2"/>
  <c r="L734" i="2" l="1"/>
  <c r="H735" i="2" s="1"/>
  <c r="K735" i="2" l="1"/>
  <c r="I735" i="2"/>
  <c r="J735" i="2" s="1"/>
  <c r="M735" i="2"/>
  <c r="N735" i="2" s="1"/>
  <c r="L735" i="2" l="1"/>
  <c r="H736" i="2" s="1"/>
  <c r="M736" i="2" l="1"/>
  <c r="N736" i="2" s="1"/>
  <c r="K736" i="2"/>
  <c r="I736" i="2"/>
  <c r="J736" i="2" s="1"/>
  <c r="L736" i="2" l="1"/>
  <c r="H737" i="2" s="1"/>
  <c r="M737" i="2" l="1"/>
  <c r="N737" i="2" s="1"/>
  <c r="K737" i="2"/>
  <c r="I737" i="2"/>
  <c r="J737" i="2" s="1"/>
  <c r="L737" i="2" l="1"/>
  <c r="H738" i="2" s="1"/>
  <c r="K738" i="2" l="1"/>
  <c r="I738" i="2"/>
  <c r="J738" i="2" s="1"/>
  <c r="M738" i="2"/>
  <c r="N738" i="2" s="1"/>
  <c r="L738" i="2" l="1"/>
  <c r="H739" i="2" s="1"/>
  <c r="K739" i="2" l="1"/>
  <c r="M739" i="2"/>
  <c r="N739" i="2" s="1"/>
  <c r="I739" i="2"/>
  <c r="J739" i="2" s="1"/>
  <c r="L739" i="2" l="1"/>
  <c r="H740" i="2" s="1"/>
  <c r="M740" i="2" l="1"/>
  <c r="N740" i="2" s="1"/>
  <c r="K740" i="2"/>
  <c r="I740" i="2"/>
  <c r="J740" i="2" s="1"/>
  <c r="L740" i="2" l="1"/>
  <c r="H741" i="2" s="1"/>
  <c r="M741" i="2" l="1"/>
  <c r="N741" i="2" s="1"/>
  <c r="I741" i="2"/>
  <c r="J741" i="2" s="1"/>
  <c r="K741" i="2"/>
  <c r="L741" i="2" l="1"/>
  <c r="H742" i="2" s="1"/>
  <c r="M742" i="2" l="1"/>
  <c r="N742" i="2" s="1"/>
  <c r="K742" i="2"/>
  <c r="I742" i="2"/>
  <c r="J742" i="2" s="1"/>
  <c r="L742" i="2" l="1"/>
  <c r="H743" i="2" s="1"/>
  <c r="M743" i="2" l="1"/>
  <c r="N743" i="2" s="1"/>
  <c r="I743" i="2"/>
  <c r="J743" i="2" s="1"/>
  <c r="K743" i="2"/>
  <c r="L743" i="2" l="1"/>
  <c r="H744" i="2" s="1"/>
  <c r="I744" i="2" l="1"/>
  <c r="J744" i="2" s="1"/>
  <c r="K744" i="2"/>
  <c r="M744" i="2"/>
  <c r="N744" i="2" s="1"/>
  <c r="L744" i="2" l="1"/>
  <c r="H745" i="2" s="1"/>
  <c r="I745" i="2" l="1"/>
  <c r="J745" i="2" s="1"/>
  <c r="M745" i="2"/>
  <c r="N745" i="2" s="1"/>
  <c r="K745" i="2"/>
  <c r="L745" i="2" l="1"/>
  <c r="H746" i="2" s="1"/>
  <c r="I746" i="2" l="1"/>
  <c r="J746" i="2" s="1"/>
  <c r="K746" i="2"/>
  <c r="M746" i="2"/>
  <c r="N746" i="2" s="1"/>
  <c r="L746" i="2" l="1"/>
  <c r="H747" i="2" s="1"/>
  <c r="K747" i="2" l="1"/>
  <c r="M747" i="2"/>
  <c r="N747" i="2" s="1"/>
  <c r="I747" i="2"/>
  <c r="J747" i="2" s="1"/>
  <c r="L747" i="2" l="1"/>
  <c r="H748" i="2" s="1"/>
  <c r="M748" i="2" l="1"/>
  <c r="N748" i="2" s="1"/>
  <c r="K748" i="2"/>
  <c r="I748" i="2"/>
  <c r="J748" i="2" s="1"/>
  <c r="L748" i="2" l="1"/>
  <c r="H749" i="2" s="1"/>
  <c r="I749" i="2" l="1"/>
  <c r="J749" i="2" s="1"/>
  <c r="M749" i="2"/>
  <c r="N749" i="2" s="1"/>
  <c r="K749" i="2"/>
  <c r="L749" i="2" l="1"/>
  <c r="H750" i="2" s="1"/>
  <c r="I750" i="2" l="1"/>
  <c r="J750" i="2" s="1"/>
  <c r="K750" i="2"/>
  <c r="M750" i="2"/>
  <c r="N750" i="2" s="1"/>
  <c r="L750" i="2" l="1"/>
  <c r="H751" i="2" s="1"/>
  <c r="M751" i="2" l="1"/>
  <c r="N751" i="2" s="1"/>
  <c r="I751" i="2"/>
  <c r="J751" i="2" s="1"/>
  <c r="K751" i="2"/>
  <c r="L751" i="2" l="1"/>
  <c r="H752" i="2" s="1"/>
  <c r="K752" i="2" l="1"/>
  <c r="M752" i="2"/>
  <c r="N752" i="2" s="1"/>
  <c r="I752" i="2"/>
  <c r="J752" i="2" s="1"/>
  <c r="L752" i="2" l="1"/>
  <c r="H753" i="2" s="1"/>
  <c r="M753" i="2" l="1"/>
  <c r="N753" i="2" s="1"/>
  <c r="K753" i="2"/>
  <c r="I753" i="2"/>
  <c r="J753" i="2" s="1"/>
  <c r="L753" i="2" l="1"/>
  <c r="H754" i="2" s="1"/>
  <c r="I754" i="2" l="1"/>
  <c r="J754" i="2" s="1"/>
  <c r="K754" i="2"/>
  <c r="M754" i="2"/>
  <c r="N754" i="2" s="1"/>
  <c r="L754" i="2" l="1"/>
  <c r="H755" i="2" s="1"/>
  <c r="I755" i="2" l="1"/>
  <c r="J755" i="2" s="1"/>
  <c r="K755" i="2"/>
  <c r="M755" i="2"/>
  <c r="N755" i="2" s="1"/>
  <c r="L755" i="2" l="1"/>
  <c r="H756" i="2" s="1"/>
  <c r="K756" i="2" l="1"/>
  <c r="I756" i="2"/>
  <c r="J756" i="2" s="1"/>
  <c r="M756" i="2"/>
  <c r="N756" i="2" s="1"/>
  <c r="L756" i="2" l="1"/>
  <c r="H757" i="2" s="1"/>
  <c r="M757" i="2" l="1"/>
  <c r="N757" i="2" s="1"/>
  <c r="I757" i="2"/>
  <c r="J757" i="2" s="1"/>
  <c r="K757" i="2"/>
  <c r="L757" i="2" l="1"/>
  <c r="H758" i="2" s="1"/>
  <c r="K758" i="2" l="1"/>
  <c r="M758" i="2"/>
  <c r="N758" i="2" s="1"/>
  <c r="I758" i="2"/>
  <c r="J758" i="2" s="1"/>
  <c r="L758" i="2" l="1"/>
  <c r="H759" i="2" s="1"/>
  <c r="I759" i="2" l="1"/>
  <c r="J759" i="2" s="1"/>
  <c r="M759" i="2"/>
  <c r="N759" i="2" s="1"/>
  <c r="K759" i="2"/>
  <c r="L759" i="2" l="1"/>
  <c r="H760" i="2" s="1"/>
  <c r="K760" i="2" l="1"/>
  <c r="M760" i="2"/>
  <c r="N760" i="2" s="1"/>
  <c r="I760" i="2"/>
  <c r="J760" i="2" s="1"/>
  <c r="L760" i="2" l="1"/>
  <c r="H761" i="2" s="1"/>
  <c r="M761" i="2" l="1"/>
  <c r="N761" i="2" s="1"/>
  <c r="I761" i="2"/>
  <c r="J761" i="2" s="1"/>
  <c r="K761" i="2"/>
  <c r="L761" i="2" l="1"/>
  <c r="H762" i="2" s="1"/>
  <c r="K762" i="2" l="1"/>
  <c r="M762" i="2"/>
  <c r="N762" i="2" s="1"/>
  <c r="I762" i="2"/>
  <c r="J762" i="2" s="1"/>
  <c r="L762" i="2" l="1"/>
  <c r="H763" i="2" s="1"/>
  <c r="M763" i="2" l="1"/>
  <c r="N763" i="2" s="1"/>
  <c r="K763" i="2"/>
  <c r="I763" i="2"/>
  <c r="J763" i="2" s="1"/>
  <c r="L763" i="2" l="1"/>
  <c r="H764" i="2" s="1"/>
  <c r="M764" i="2" l="1"/>
  <c r="N764" i="2" s="1"/>
  <c r="K764" i="2"/>
  <c r="I764" i="2"/>
  <c r="J764" i="2" s="1"/>
  <c r="L764" i="2" l="1"/>
  <c r="H765" i="2" s="1"/>
  <c r="M765" i="2" l="1"/>
  <c r="N765" i="2" s="1"/>
  <c r="K765" i="2"/>
  <c r="I765" i="2"/>
  <c r="J765" i="2" s="1"/>
  <c r="L765" i="2" l="1"/>
  <c r="H766" i="2" s="1"/>
  <c r="K766" i="2" l="1"/>
  <c r="M766" i="2"/>
  <c r="N766" i="2" s="1"/>
  <c r="I766" i="2"/>
  <c r="J766" i="2" s="1"/>
  <c r="L766" i="2" l="1"/>
  <c r="H767" i="2" s="1"/>
  <c r="K767" i="2" l="1"/>
  <c r="M767" i="2"/>
  <c r="N767" i="2" s="1"/>
  <c r="I767" i="2"/>
  <c r="J767" i="2" s="1"/>
  <c r="L767" i="2" l="1"/>
  <c r="H768" i="2" s="1"/>
  <c r="M768" i="2" l="1"/>
  <c r="N768" i="2" s="1"/>
  <c r="K768" i="2"/>
  <c r="I768" i="2"/>
  <c r="J768" i="2" s="1"/>
  <c r="L768" i="2" l="1"/>
  <c r="H769" i="2" s="1"/>
  <c r="I769" i="2" l="1"/>
  <c r="J769" i="2" s="1"/>
  <c r="M769" i="2"/>
  <c r="N769" i="2" s="1"/>
  <c r="K769" i="2"/>
  <c r="L769" i="2" l="1"/>
  <c r="H770" i="2" s="1"/>
  <c r="M770" i="2" l="1"/>
  <c r="N770" i="2" s="1"/>
  <c r="I770" i="2"/>
  <c r="J770" i="2" s="1"/>
  <c r="K770" i="2"/>
  <c r="L770" i="2" l="1"/>
  <c r="H771" i="2" s="1"/>
  <c r="K771" i="2" l="1"/>
  <c r="I771" i="2"/>
  <c r="J771" i="2" s="1"/>
  <c r="M771" i="2"/>
  <c r="N771" i="2" s="1"/>
  <c r="L771" i="2" l="1"/>
  <c r="H772" i="2" s="1"/>
  <c r="M772" i="2" l="1"/>
  <c r="N772" i="2" s="1"/>
  <c r="I772" i="2"/>
  <c r="J772" i="2" s="1"/>
  <c r="K772" i="2"/>
  <c r="L772" i="2" l="1"/>
  <c r="H773" i="2" s="1"/>
  <c r="K773" i="2" l="1"/>
  <c r="I773" i="2"/>
  <c r="J773" i="2" s="1"/>
  <c r="M773" i="2"/>
  <c r="N773" i="2" s="1"/>
  <c r="L773" i="2" l="1"/>
  <c r="H774" i="2" s="1"/>
  <c r="K774" i="2" l="1"/>
  <c r="M774" i="2"/>
  <c r="N774" i="2" s="1"/>
  <c r="I774" i="2"/>
  <c r="J774" i="2" s="1"/>
  <c r="L774" i="2" l="1"/>
  <c r="H775" i="2" s="1"/>
  <c r="I775" i="2" l="1"/>
  <c r="J775" i="2" s="1"/>
  <c r="K775" i="2"/>
  <c r="M775" i="2"/>
  <c r="N775" i="2" s="1"/>
  <c r="L775" i="2" l="1"/>
  <c r="H776" i="2" s="1"/>
  <c r="K776" i="2" l="1"/>
  <c r="I776" i="2"/>
  <c r="J776" i="2" s="1"/>
  <c r="M776" i="2"/>
  <c r="N776" i="2" s="1"/>
  <c r="L776" i="2" l="1"/>
  <c r="H777" i="2" s="1"/>
  <c r="K777" i="2" l="1"/>
  <c r="I777" i="2"/>
  <c r="J777" i="2" s="1"/>
  <c r="M777" i="2"/>
  <c r="N777" i="2" s="1"/>
  <c r="L777" i="2" l="1"/>
  <c r="H778" i="2" s="1"/>
  <c r="I778" i="2" l="1"/>
  <c r="J778" i="2" s="1"/>
  <c r="M778" i="2"/>
  <c r="N778" i="2" s="1"/>
  <c r="K778" i="2"/>
  <c r="L778" i="2" l="1"/>
  <c r="H779" i="2" s="1"/>
  <c r="I779" i="2" l="1"/>
  <c r="J779" i="2" s="1"/>
  <c r="M779" i="2"/>
  <c r="N779" i="2" s="1"/>
  <c r="K779" i="2"/>
  <c r="L779" i="2" l="1"/>
  <c r="H780" i="2" s="1"/>
  <c r="I780" i="2" l="1"/>
  <c r="J780" i="2" s="1"/>
  <c r="K780" i="2"/>
  <c r="M780" i="2"/>
  <c r="N780" i="2" s="1"/>
  <c r="L780" i="2" l="1"/>
  <c r="H781" i="2" s="1"/>
  <c r="M781" i="2" l="1"/>
  <c r="N781" i="2" s="1"/>
  <c r="I781" i="2"/>
  <c r="J781" i="2" s="1"/>
  <c r="K781" i="2"/>
  <c r="L781" i="2" l="1"/>
  <c r="H782" i="2" s="1"/>
  <c r="I782" i="2" l="1"/>
  <c r="J782" i="2" s="1"/>
  <c r="K782" i="2"/>
  <c r="M782" i="2"/>
  <c r="N782" i="2" s="1"/>
  <c r="L782" i="2" l="1"/>
  <c r="H783" i="2" s="1"/>
  <c r="M783" i="2" l="1"/>
  <c r="N783" i="2" s="1"/>
  <c r="I783" i="2"/>
  <c r="J783" i="2" s="1"/>
  <c r="K783" i="2"/>
  <c r="L783" i="2" l="1"/>
  <c r="H784" i="2" s="1"/>
  <c r="K784" i="2" l="1"/>
  <c r="M784" i="2"/>
  <c r="N784" i="2" s="1"/>
  <c r="I784" i="2"/>
  <c r="J784" i="2" s="1"/>
  <c r="L784" i="2" l="1"/>
  <c r="H785" i="2" s="1"/>
  <c r="K785" i="2" l="1"/>
  <c r="M785" i="2"/>
  <c r="N785" i="2" s="1"/>
  <c r="I785" i="2"/>
  <c r="J785" i="2" s="1"/>
  <c r="L785" i="2" l="1"/>
  <c r="H786" i="2" s="1"/>
  <c r="M786" i="2" l="1"/>
  <c r="N786" i="2" s="1"/>
  <c r="K786" i="2"/>
  <c r="I786" i="2"/>
  <c r="J786" i="2" s="1"/>
  <c r="L786" i="2" l="1"/>
  <c r="H787" i="2" s="1"/>
  <c r="I787" i="2" l="1"/>
  <c r="J787" i="2" s="1"/>
  <c r="M787" i="2"/>
  <c r="N787" i="2" s="1"/>
  <c r="K787" i="2"/>
  <c r="L787" i="2" l="1"/>
  <c r="H788" i="2" s="1"/>
  <c r="I788" i="2" l="1"/>
  <c r="J788" i="2" s="1"/>
  <c r="M788" i="2"/>
  <c r="N788" i="2" s="1"/>
  <c r="K788" i="2"/>
  <c r="L788" i="2" l="1"/>
  <c r="H789" i="2" s="1"/>
  <c r="I789" i="2" l="1"/>
  <c r="J789" i="2" s="1"/>
  <c r="K789" i="2"/>
  <c r="M789" i="2"/>
  <c r="N789" i="2" s="1"/>
  <c r="L789" i="2" l="1"/>
  <c r="H790" i="2" s="1"/>
  <c r="I790" i="2" l="1"/>
  <c r="J790" i="2" s="1"/>
  <c r="K790" i="2"/>
  <c r="M790" i="2"/>
  <c r="N790" i="2" s="1"/>
  <c r="L790" i="2" l="1"/>
  <c r="H791" i="2" s="1"/>
  <c r="M791" i="2" l="1"/>
  <c r="N791" i="2" s="1"/>
  <c r="K791" i="2"/>
  <c r="I791" i="2"/>
  <c r="J791" i="2" s="1"/>
  <c r="L791" i="2" l="1"/>
  <c r="H792" i="2" s="1"/>
  <c r="I792" i="2" l="1"/>
  <c r="J792" i="2" s="1"/>
  <c r="K792" i="2"/>
  <c r="M792" i="2"/>
  <c r="N792" i="2" s="1"/>
  <c r="L792" i="2" l="1"/>
  <c r="H793" i="2" s="1"/>
  <c r="M793" i="2" l="1"/>
  <c r="N793" i="2" s="1"/>
  <c r="I793" i="2"/>
  <c r="J793" i="2" s="1"/>
  <c r="K793" i="2"/>
  <c r="L793" i="2" l="1"/>
  <c r="H794" i="2" s="1"/>
  <c r="K794" i="2" l="1"/>
  <c r="M794" i="2"/>
  <c r="N794" i="2" s="1"/>
  <c r="I794" i="2"/>
  <c r="J794" i="2" s="1"/>
  <c r="L794" i="2" l="1"/>
  <c r="H795" i="2" s="1"/>
  <c r="M795" i="2" l="1"/>
  <c r="N795" i="2" s="1"/>
  <c r="K795" i="2"/>
  <c r="I795" i="2"/>
  <c r="J795" i="2" s="1"/>
  <c r="L795" i="2" l="1"/>
  <c r="H796" i="2" s="1"/>
  <c r="I796" i="2" l="1"/>
  <c r="J796" i="2" s="1"/>
  <c r="M796" i="2"/>
  <c r="N796" i="2" s="1"/>
  <c r="K796" i="2"/>
  <c r="L796" i="2" l="1"/>
  <c r="H797" i="2" s="1"/>
  <c r="I797" i="2" l="1"/>
  <c r="J797" i="2" s="1"/>
  <c r="K797" i="2"/>
  <c r="M797" i="2"/>
  <c r="N797" i="2" s="1"/>
  <c r="L797" i="2" l="1"/>
  <c r="H798" i="2" s="1"/>
  <c r="M798" i="2" l="1"/>
  <c r="N798" i="2" s="1"/>
  <c r="K798" i="2"/>
  <c r="I798" i="2"/>
  <c r="J798" i="2" s="1"/>
  <c r="L798" i="2" l="1"/>
  <c r="H799" i="2" s="1"/>
  <c r="I799" i="2" l="1"/>
  <c r="J799" i="2" s="1"/>
  <c r="M799" i="2"/>
  <c r="N799" i="2" s="1"/>
  <c r="K799" i="2"/>
  <c r="L799" i="2" l="1"/>
  <c r="H800" i="2" s="1"/>
  <c r="M800" i="2" l="1"/>
  <c r="N800" i="2" s="1"/>
  <c r="K800" i="2"/>
  <c r="I800" i="2"/>
  <c r="J800" i="2" s="1"/>
  <c r="L800" i="2" l="1"/>
  <c r="H801" i="2" s="1"/>
  <c r="M801" i="2" l="1"/>
  <c r="N801" i="2" s="1"/>
  <c r="K801" i="2"/>
  <c r="I801" i="2"/>
  <c r="J801" i="2" s="1"/>
  <c r="L801" i="2" l="1"/>
  <c r="H802" i="2" s="1"/>
  <c r="K802" i="2" l="1"/>
  <c r="I802" i="2"/>
  <c r="J802" i="2" s="1"/>
  <c r="M802" i="2"/>
  <c r="N802" i="2" s="1"/>
  <c r="L802" i="2" l="1"/>
  <c r="H803" i="2" s="1"/>
  <c r="M803" i="2" l="1"/>
  <c r="N803" i="2" s="1"/>
  <c r="K803" i="2"/>
  <c r="I803" i="2"/>
  <c r="J803" i="2" s="1"/>
  <c r="L803" i="2" l="1"/>
  <c r="H804" i="2" s="1"/>
  <c r="M804" i="2" l="1"/>
  <c r="N804" i="2" s="1"/>
  <c r="I804" i="2"/>
  <c r="J804" i="2" s="1"/>
  <c r="K804" i="2"/>
  <c r="L804" i="2" l="1"/>
  <c r="H805" i="2" s="1"/>
  <c r="M805" i="2" l="1"/>
  <c r="N805" i="2" s="1"/>
  <c r="K805" i="2"/>
  <c r="I805" i="2"/>
  <c r="J805" i="2" s="1"/>
  <c r="L805" i="2" l="1"/>
  <c r="H806" i="2" s="1"/>
  <c r="I806" i="2" l="1"/>
  <c r="J806" i="2" s="1"/>
  <c r="M806" i="2"/>
  <c r="N806" i="2" s="1"/>
  <c r="K806" i="2"/>
  <c r="L806" i="2" l="1"/>
  <c r="H807" i="2" s="1"/>
  <c r="I807" i="2" l="1"/>
  <c r="J807" i="2" s="1"/>
  <c r="K807" i="2"/>
  <c r="M807" i="2"/>
  <c r="N807" i="2" s="1"/>
  <c r="L807" i="2" l="1"/>
  <c r="H808" i="2" s="1"/>
  <c r="I808" i="2" l="1"/>
  <c r="J808" i="2" s="1"/>
  <c r="K808" i="2"/>
  <c r="M808" i="2"/>
  <c r="N808" i="2" s="1"/>
  <c r="L808" i="2" l="1"/>
  <c r="H809" i="2" s="1"/>
  <c r="M809" i="2" l="1"/>
  <c r="N809" i="2" s="1"/>
  <c r="K809" i="2"/>
  <c r="I809" i="2"/>
  <c r="J809" i="2" s="1"/>
  <c r="L809" i="2" l="1"/>
  <c r="H810" i="2" s="1"/>
  <c r="K810" i="2" l="1"/>
  <c r="I810" i="2"/>
  <c r="J810" i="2" s="1"/>
  <c r="M810" i="2"/>
  <c r="N810" i="2" s="1"/>
  <c r="L810" i="2" l="1"/>
  <c r="H811" i="2" s="1"/>
  <c r="K811" i="2" l="1"/>
  <c r="M811" i="2"/>
  <c r="N811" i="2" s="1"/>
  <c r="I811" i="2"/>
  <c r="J811" i="2" s="1"/>
  <c r="L811" i="2" l="1"/>
  <c r="H812" i="2" s="1"/>
  <c r="M812" i="2" l="1"/>
  <c r="N812" i="2" s="1"/>
  <c r="I812" i="2"/>
  <c r="J812" i="2" s="1"/>
  <c r="K812" i="2"/>
  <c r="L812" i="2" l="1"/>
  <c r="H813" i="2" s="1"/>
  <c r="M813" i="2" l="1"/>
  <c r="N813" i="2" s="1"/>
  <c r="K813" i="2"/>
  <c r="I813" i="2"/>
  <c r="J813" i="2" s="1"/>
  <c r="L813" i="2" l="1"/>
  <c r="H814" i="2" s="1"/>
  <c r="I814" i="2" l="1"/>
  <c r="J814" i="2" s="1"/>
  <c r="K814" i="2"/>
  <c r="M814" i="2"/>
  <c r="N814" i="2" s="1"/>
  <c r="L814" i="2" l="1"/>
  <c r="H815" i="2" s="1"/>
  <c r="I815" i="2" l="1"/>
  <c r="J815" i="2" s="1"/>
  <c r="K815" i="2"/>
  <c r="M815" i="2"/>
  <c r="N815" i="2" s="1"/>
  <c r="L815" i="2" l="1"/>
  <c r="H816" i="2" s="1"/>
  <c r="I816" i="2" l="1"/>
  <c r="J816" i="2" s="1"/>
  <c r="K816" i="2"/>
  <c r="M816" i="2"/>
  <c r="N816" i="2" s="1"/>
  <c r="L816" i="2" l="1"/>
  <c r="H817" i="2" s="1"/>
  <c r="M817" i="2" l="1"/>
  <c r="N817" i="2" s="1"/>
  <c r="K817" i="2"/>
  <c r="I817" i="2"/>
  <c r="J817" i="2" s="1"/>
  <c r="L817" i="2" l="1"/>
  <c r="H818" i="2" s="1"/>
  <c r="I818" i="2" l="1"/>
  <c r="J818" i="2" s="1"/>
  <c r="M818" i="2"/>
  <c r="N818" i="2" s="1"/>
  <c r="K818" i="2"/>
  <c r="L818" i="2" l="1"/>
  <c r="H819" i="2" s="1"/>
  <c r="I819" i="2" l="1"/>
  <c r="J819" i="2" s="1"/>
  <c r="K819" i="2"/>
  <c r="M819" i="2"/>
  <c r="N819" i="2" s="1"/>
  <c r="L819" i="2" l="1"/>
  <c r="H820" i="2" s="1"/>
  <c r="I820" i="2" l="1"/>
  <c r="J820" i="2" s="1"/>
  <c r="K820" i="2"/>
  <c r="M820" i="2"/>
  <c r="N820" i="2" s="1"/>
  <c r="L820" i="2" l="1"/>
  <c r="H821" i="2" s="1"/>
  <c r="I821" i="2" l="1"/>
  <c r="J821" i="2" s="1"/>
  <c r="M821" i="2"/>
  <c r="N821" i="2" s="1"/>
  <c r="K821" i="2"/>
  <c r="L821" i="2" l="1"/>
  <c r="H822" i="2" s="1"/>
  <c r="I822" i="2" l="1"/>
  <c r="J822" i="2" s="1"/>
  <c r="K822" i="2"/>
  <c r="M822" i="2"/>
  <c r="N822" i="2" s="1"/>
  <c r="L822" i="2" l="1"/>
  <c r="H823" i="2" s="1"/>
  <c r="K823" i="2" l="1"/>
  <c r="M823" i="2"/>
  <c r="N823" i="2" s="1"/>
  <c r="I823" i="2"/>
  <c r="J823" i="2" s="1"/>
  <c r="L823" i="2" l="1"/>
  <c r="H824" i="2" s="1"/>
  <c r="K824" i="2" l="1"/>
  <c r="M824" i="2"/>
  <c r="N824" i="2" s="1"/>
  <c r="I824" i="2"/>
  <c r="J824" i="2" s="1"/>
  <c r="L824" i="2" l="1"/>
  <c r="H825" i="2" s="1"/>
  <c r="M825" i="2" l="1"/>
  <c r="N825" i="2" s="1"/>
  <c r="K825" i="2"/>
  <c r="I825" i="2"/>
  <c r="J825" i="2" s="1"/>
  <c r="L825" i="2" l="1"/>
  <c r="H826" i="2" s="1"/>
  <c r="K826" i="2" l="1"/>
  <c r="M826" i="2"/>
  <c r="N826" i="2" s="1"/>
  <c r="I826" i="2"/>
  <c r="J826" i="2" s="1"/>
  <c r="L826" i="2" l="1"/>
  <c r="H827" i="2" s="1"/>
  <c r="M827" i="2" l="1"/>
  <c r="N827" i="2" s="1"/>
  <c r="I827" i="2"/>
  <c r="J827" i="2" s="1"/>
  <c r="K827" i="2"/>
  <c r="L827" i="2" l="1"/>
  <c r="H828" i="2" s="1"/>
  <c r="M828" i="2" l="1"/>
  <c r="N828" i="2" s="1"/>
  <c r="K828" i="2"/>
  <c r="I828" i="2"/>
  <c r="J828" i="2" s="1"/>
  <c r="L828" i="2" l="1"/>
  <c r="H829" i="2" s="1"/>
  <c r="I829" i="2" l="1"/>
  <c r="J829" i="2" s="1"/>
  <c r="K829" i="2"/>
  <c r="M829" i="2"/>
  <c r="N829" i="2" s="1"/>
  <c r="L829" i="2" l="1"/>
  <c r="H830" i="2" s="1"/>
  <c r="K830" i="2" l="1"/>
  <c r="M830" i="2"/>
  <c r="N830" i="2" s="1"/>
  <c r="I830" i="2"/>
  <c r="J830" i="2" s="1"/>
  <c r="L830" i="2" l="1"/>
  <c r="H831" i="2" s="1"/>
  <c r="K831" i="2" l="1"/>
  <c r="I831" i="2"/>
  <c r="J831" i="2" s="1"/>
  <c r="M831" i="2"/>
  <c r="N831" i="2" s="1"/>
  <c r="L831" i="2" l="1"/>
  <c r="H832" i="2" s="1"/>
  <c r="M832" i="2" l="1"/>
  <c r="N832" i="2" s="1"/>
  <c r="I832" i="2"/>
  <c r="J832" i="2" s="1"/>
  <c r="K832" i="2"/>
  <c r="L832" i="2" l="1"/>
  <c r="H833" i="2" s="1"/>
  <c r="M833" i="2" l="1"/>
  <c r="N833" i="2" s="1"/>
  <c r="K833" i="2"/>
  <c r="I833" i="2"/>
  <c r="J833" i="2" s="1"/>
  <c r="L833" i="2" l="1"/>
  <c r="H834" i="2" s="1"/>
  <c r="K834" i="2" l="1"/>
  <c r="M834" i="2"/>
  <c r="N834" i="2" s="1"/>
  <c r="I834" i="2"/>
  <c r="J834" i="2" s="1"/>
  <c r="L834" i="2" l="1"/>
  <c r="H835" i="2" s="1"/>
  <c r="I835" i="2" l="1"/>
  <c r="J835" i="2" s="1"/>
  <c r="M835" i="2"/>
  <c r="N835" i="2" s="1"/>
  <c r="K835" i="2"/>
  <c r="L835" i="2" l="1"/>
  <c r="H836" i="2" s="1"/>
  <c r="I836" i="2" l="1"/>
  <c r="J836" i="2" s="1"/>
  <c r="K836" i="2"/>
  <c r="M836" i="2"/>
  <c r="N836" i="2" s="1"/>
  <c r="L836" i="2" l="1"/>
  <c r="H837" i="2" s="1"/>
  <c r="M837" i="2" l="1"/>
  <c r="N837" i="2" s="1"/>
  <c r="I837" i="2"/>
  <c r="J837" i="2" s="1"/>
  <c r="K837" i="2"/>
  <c r="L837" i="2" l="1"/>
  <c r="H838" i="2" s="1"/>
  <c r="I838" i="2" l="1"/>
  <c r="J838" i="2" s="1"/>
  <c r="K838" i="2"/>
  <c r="M838" i="2"/>
  <c r="N838" i="2" s="1"/>
  <c r="L838" i="2" l="1"/>
  <c r="H839" i="2" s="1"/>
  <c r="I839" i="2" l="1"/>
  <c r="J839" i="2" s="1"/>
  <c r="M839" i="2"/>
  <c r="N839" i="2" s="1"/>
  <c r="K839" i="2"/>
  <c r="L839" i="2" l="1"/>
  <c r="H840" i="2" s="1"/>
  <c r="I840" i="2" l="1"/>
  <c r="J840" i="2" s="1"/>
  <c r="M840" i="2"/>
  <c r="N840" i="2" s="1"/>
  <c r="K840" i="2"/>
  <c r="L840" i="2" l="1"/>
  <c r="H841" i="2" s="1"/>
  <c r="I841" i="2" l="1"/>
  <c r="J841" i="2" s="1"/>
  <c r="M841" i="2"/>
  <c r="N841" i="2" s="1"/>
  <c r="K841" i="2"/>
  <c r="L841" i="2" l="1"/>
  <c r="H842" i="2" s="1"/>
  <c r="I842" i="2" l="1"/>
  <c r="J842" i="2" s="1"/>
  <c r="K842" i="2"/>
  <c r="M842" i="2"/>
  <c r="N842" i="2" s="1"/>
  <c r="L842" i="2" l="1"/>
  <c r="H843" i="2" s="1"/>
  <c r="I843" i="2" l="1"/>
  <c r="J843" i="2" s="1"/>
  <c r="M843" i="2"/>
  <c r="N843" i="2" s="1"/>
  <c r="K843" i="2"/>
  <c r="L843" i="2" l="1"/>
  <c r="H844" i="2" s="1"/>
  <c r="M844" i="2" l="1"/>
  <c r="N844" i="2" s="1"/>
  <c r="K844" i="2"/>
  <c r="I844" i="2"/>
  <c r="J844" i="2" s="1"/>
  <c r="L844" i="2" l="1"/>
  <c r="H845" i="2" s="1"/>
  <c r="M845" i="2" l="1"/>
  <c r="N845" i="2" s="1"/>
  <c r="I845" i="2"/>
  <c r="J845" i="2" s="1"/>
  <c r="K845" i="2"/>
  <c r="L845" i="2" l="1"/>
  <c r="H846" i="2" s="1"/>
  <c r="M846" i="2" l="1"/>
  <c r="N846" i="2" s="1"/>
  <c r="I846" i="2"/>
  <c r="J846" i="2" s="1"/>
  <c r="K846" i="2"/>
  <c r="L846" i="2" l="1"/>
  <c r="H847" i="2" s="1"/>
  <c r="I847" i="2" l="1"/>
  <c r="J847" i="2" s="1"/>
  <c r="K847" i="2"/>
  <c r="M847" i="2"/>
  <c r="N847" i="2" s="1"/>
  <c r="L847" i="2" l="1"/>
  <c r="H848" i="2" s="1"/>
  <c r="M848" i="2" l="1"/>
  <c r="N848" i="2" s="1"/>
  <c r="I848" i="2"/>
  <c r="J848" i="2" s="1"/>
  <c r="K848" i="2"/>
  <c r="L848" i="2" l="1"/>
  <c r="H849" i="2" s="1"/>
  <c r="I849" i="2" l="1"/>
  <c r="J849" i="2" s="1"/>
  <c r="M849" i="2"/>
  <c r="N849" i="2" s="1"/>
  <c r="K849" i="2"/>
  <c r="L849" i="2" l="1"/>
  <c r="H850" i="2" s="1"/>
  <c r="I850" i="2" l="1"/>
  <c r="J850" i="2" s="1"/>
  <c r="K850" i="2"/>
  <c r="M850" i="2"/>
  <c r="N850" i="2" s="1"/>
  <c r="L850" i="2" l="1"/>
  <c r="H851" i="2" s="1"/>
  <c r="M851" i="2" l="1"/>
  <c r="N851" i="2" s="1"/>
  <c r="I851" i="2"/>
  <c r="J851" i="2" s="1"/>
  <c r="K851" i="2"/>
  <c r="L851" i="2" l="1"/>
  <c r="H852" i="2" s="1"/>
  <c r="I852" i="2" l="1"/>
  <c r="J852" i="2" s="1"/>
  <c r="M852" i="2"/>
  <c r="N852" i="2" s="1"/>
  <c r="K852" i="2"/>
  <c r="L852" i="2" l="1"/>
  <c r="H853" i="2" s="1"/>
  <c r="M853" i="2" l="1"/>
  <c r="N853" i="2" s="1"/>
  <c r="I853" i="2"/>
  <c r="J853" i="2" s="1"/>
  <c r="K853" i="2"/>
  <c r="L853" i="2" l="1"/>
  <c r="H854" i="2" s="1"/>
  <c r="M854" i="2" l="1"/>
  <c r="N854" i="2" s="1"/>
  <c r="K854" i="2"/>
  <c r="I854" i="2"/>
  <c r="J854" i="2" s="1"/>
  <c r="L854" i="2" l="1"/>
  <c r="H855" i="2" s="1"/>
  <c r="M855" i="2" l="1"/>
  <c r="N855" i="2" s="1"/>
  <c r="I855" i="2"/>
  <c r="J855" i="2" s="1"/>
  <c r="K855" i="2"/>
  <c r="L855" i="2" l="1"/>
  <c r="H856" i="2" s="1"/>
  <c r="M856" i="2" l="1"/>
  <c r="N856" i="2" s="1"/>
  <c r="I856" i="2"/>
  <c r="J856" i="2" s="1"/>
  <c r="K856" i="2"/>
  <c r="L856" i="2" l="1"/>
  <c r="H857" i="2" s="1"/>
  <c r="K857" i="2" l="1"/>
  <c r="I857" i="2"/>
  <c r="J857" i="2" s="1"/>
  <c r="M857" i="2"/>
  <c r="N857" i="2" s="1"/>
  <c r="L857" i="2" l="1"/>
  <c r="H858" i="2" s="1"/>
  <c r="K858" i="2" l="1"/>
  <c r="M858" i="2"/>
  <c r="N858" i="2" s="1"/>
  <c r="I858" i="2"/>
  <c r="J858" i="2" s="1"/>
  <c r="L858" i="2" l="1"/>
  <c r="H859" i="2" s="1"/>
  <c r="I859" i="2" l="1"/>
  <c r="J859" i="2" s="1"/>
  <c r="K859" i="2"/>
  <c r="M859" i="2"/>
  <c r="N859" i="2" s="1"/>
  <c r="L859" i="2" l="1"/>
  <c r="H860" i="2" s="1"/>
  <c r="M860" i="2" l="1"/>
  <c r="N860" i="2" s="1"/>
  <c r="I860" i="2"/>
  <c r="J860" i="2" s="1"/>
  <c r="K860" i="2"/>
  <c r="L860" i="2" l="1"/>
  <c r="H861" i="2" s="1"/>
  <c r="K861" i="2" l="1"/>
  <c r="M861" i="2"/>
  <c r="N861" i="2" s="1"/>
  <c r="I861" i="2"/>
  <c r="J861" i="2" s="1"/>
  <c r="L861" i="2" l="1"/>
  <c r="H862" i="2" s="1"/>
  <c r="K862" i="2" l="1"/>
  <c r="M862" i="2"/>
  <c r="N862" i="2" s="1"/>
  <c r="I862" i="2"/>
  <c r="J862" i="2" s="1"/>
  <c r="L862" i="2" l="1"/>
  <c r="H863" i="2" s="1"/>
  <c r="K863" i="2" l="1"/>
  <c r="M863" i="2"/>
  <c r="N863" i="2" s="1"/>
  <c r="I863" i="2"/>
  <c r="J863" i="2" s="1"/>
  <c r="L863" i="2" l="1"/>
  <c r="H864" i="2" s="1"/>
  <c r="M864" i="2" l="1"/>
  <c r="N864" i="2" s="1"/>
  <c r="K864" i="2"/>
  <c r="I864" i="2"/>
  <c r="J864" i="2" s="1"/>
  <c r="L864" i="2" l="1"/>
  <c r="H865" i="2" s="1"/>
  <c r="I865" i="2" l="1"/>
  <c r="J865" i="2" s="1"/>
  <c r="M865" i="2"/>
  <c r="N865" i="2" s="1"/>
  <c r="K865" i="2"/>
  <c r="L865" i="2" l="1"/>
  <c r="H866" i="2" s="1"/>
  <c r="M866" i="2" l="1"/>
  <c r="N866" i="2" s="1"/>
  <c r="K866" i="2"/>
  <c r="I866" i="2"/>
  <c r="J866" i="2" s="1"/>
  <c r="L866" i="2" l="1"/>
  <c r="H867" i="2" s="1"/>
  <c r="I867" i="2" l="1"/>
  <c r="J867" i="2" s="1"/>
  <c r="M867" i="2"/>
  <c r="N867" i="2" s="1"/>
  <c r="K867" i="2"/>
  <c r="L867" i="2" l="1"/>
  <c r="H868" i="2" s="1"/>
  <c r="M868" i="2" l="1"/>
  <c r="N868" i="2" s="1"/>
  <c r="K868" i="2"/>
  <c r="I868" i="2"/>
  <c r="J868" i="2" s="1"/>
  <c r="L868" i="2" l="1"/>
  <c r="H869" i="2" s="1"/>
  <c r="I869" i="2" l="1"/>
  <c r="J869" i="2" s="1"/>
  <c r="K869" i="2"/>
  <c r="M869" i="2"/>
  <c r="N869" i="2" s="1"/>
  <c r="L869" i="2" l="1"/>
  <c r="H870" i="2" s="1"/>
  <c r="M870" i="2" l="1"/>
  <c r="N870" i="2" s="1"/>
  <c r="I870" i="2"/>
  <c r="J870" i="2" s="1"/>
  <c r="K870" i="2"/>
  <c r="L870" i="2" l="1"/>
  <c r="H871" i="2" s="1"/>
  <c r="M871" i="2" l="1"/>
  <c r="N871" i="2" s="1"/>
  <c r="I871" i="2"/>
  <c r="J871" i="2" s="1"/>
  <c r="K871" i="2"/>
  <c r="L871" i="2" l="1"/>
  <c r="H872" i="2" s="1"/>
  <c r="K872" i="2" l="1"/>
  <c r="M872" i="2"/>
  <c r="N872" i="2" s="1"/>
  <c r="I872" i="2"/>
  <c r="J872" i="2" s="1"/>
  <c r="L872" i="2" l="1"/>
  <c r="H873" i="2" s="1"/>
  <c r="M873" i="2" l="1"/>
  <c r="N873" i="2" s="1"/>
  <c r="K873" i="2"/>
  <c r="I873" i="2"/>
  <c r="J873" i="2" s="1"/>
  <c r="L873" i="2" l="1"/>
  <c r="H874" i="2" s="1"/>
  <c r="I874" i="2" l="1"/>
  <c r="J874" i="2" s="1"/>
  <c r="M874" i="2"/>
  <c r="N874" i="2" s="1"/>
  <c r="K874" i="2"/>
  <c r="L874" i="2" l="1"/>
  <c r="H875" i="2" s="1"/>
  <c r="M875" i="2" l="1"/>
  <c r="N875" i="2" s="1"/>
  <c r="I875" i="2"/>
  <c r="J875" i="2" s="1"/>
  <c r="K875" i="2"/>
  <c r="L875" i="2" l="1"/>
  <c r="H876" i="2" s="1"/>
  <c r="K876" i="2" l="1"/>
  <c r="I876" i="2"/>
  <c r="J876" i="2" s="1"/>
  <c r="M876" i="2"/>
  <c r="N876" i="2" s="1"/>
  <c r="L876" i="2" l="1"/>
  <c r="H877" i="2" s="1"/>
  <c r="M877" i="2" l="1"/>
  <c r="N877" i="2" s="1"/>
  <c r="K877" i="2"/>
  <c r="I877" i="2"/>
  <c r="J877" i="2" s="1"/>
  <c r="L877" i="2" l="1"/>
  <c r="H878" i="2" s="1"/>
  <c r="I878" i="2" l="1"/>
  <c r="J878" i="2" s="1"/>
  <c r="K878" i="2"/>
  <c r="M878" i="2"/>
  <c r="N878" i="2" s="1"/>
  <c r="L878" i="2" l="1"/>
  <c r="H879" i="2" s="1"/>
  <c r="K879" i="2" l="1"/>
  <c r="M879" i="2"/>
  <c r="N879" i="2" s="1"/>
  <c r="I879" i="2"/>
  <c r="J879" i="2" s="1"/>
  <c r="L879" i="2" l="1"/>
  <c r="H880" i="2" s="1"/>
  <c r="M880" i="2" l="1"/>
  <c r="N880" i="2" s="1"/>
  <c r="K880" i="2"/>
  <c r="I880" i="2"/>
  <c r="J880" i="2" s="1"/>
  <c r="L880" i="2" l="1"/>
  <c r="H881" i="2" s="1"/>
  <c r="I881" i="2" l="1"/>
  <c r="J881" i="2" s="1"/>
  <c r="M881" i="2"/>
  <c r="N881" i="2" s="1"/>
  <c r="K881" i="2"/>
  <c r="L881" i="2" l="1"/>
  <c r="H882" i="2" s="1"/>
  <c r="I882" i="2" l="1"/>
  <c r="J882" i="2" s="1"/>
  <c r="M882" i="2"/>
  <c r="N882" i="2" s="1"/>
  <c r="K882" i="2"/>
  <c r="L882" i="2" l="1"/>
  <c r="H883" i="2" s="1"/>
  <c r="I883" i="2" l="1"/>
  <c r="J883" i="2" s="1"/>
  <c r="K883" i="2"/>
  <c r="M883" i="2"/>
  <c r="N883" i="2" s="1"/>
  <c r="L883" i="2" l="1"/>
  <c r="H884" i="2" s="1"/>
  <c r="M884" i="2" l="1"/>
  <c r="N884" i="2" s="1"/>
  <c r="I884" i="2"/>
  <c r="J884" i="2" s="1"/>
  <c r="K884" i="2"/>
  <c r="L884" i="2" l="1"/>
  <c r="H885" i="2" s="1"/>
  <c r="I885" i="2" l="1"/>
  <c r="J885" i="2" s="1"/>
  <c r="K885" i="2"/>
  <c r="M885" i="2"/>
  <c r="N885" i="2" s="1"/>
  <c r="L885" i="2" l="1"/>
  <c r="H886" i="2" s="1"/>
  <c r="I886" i="2" l="1"/>
  <c r="J886" i="2" s="1"/>
  <c r="K886" i="2"/>
  <c r="M886" i="2"/>
  <c r="N886" i="2" s="1"/>
  <c r="L886" i="2" l="1"/>
  <c r="H887" i="2" s="1"/>
  <c r="M887" i="2" l="1"/>
  <c r="N887" i="2" s="1"/>
  <c r="I887" i="2"/>
  <c r="J887" i="2" s="1"/>
  <c r="K887" i="2"/>
  <c r="L887" i="2" l="1"/>
  <c r="H888" i="2" s="1"/>
  <c r="K888" i="2" l="1"/>
  <c r="M888" i="2"/>
  <c r="N888" i="2" s="1"/>
  <c r="I888" i="2"/>
  <c r="J888" i="2" s="1"/>
  <c r="L888" i="2" l="1"/>
  <c r="H889" i="2" s="1"/>
  <c r="I889" i="2" l="1"/>
  <c r="J889" i="2" s="1"/>
  <c r="M889" i="2"/>
  <c r="N889" i="2" s="1"/>
  <c r="K889" i="2"/>
  <c r="L889" i="2" l="1"/>
  <c r="H890" i="2" s="1"/>
  <c r="M890" i="2" l="1"/>
  <c r="N890" i="2" s="1"/>
  <c r="K890" i="2"/>
  <c r="I890" i="2"/>
  <c r="J890" i="2" s="1"/>
  <c r="L890" i="2" l="1"/>
  <c r="H891" i="2" s="1"/>
  <c r="I891" i="2" l="1"/>
  <c r="J891" i="2" s="1"/>
  <c r="M891" i="2"/>
  <c r="N891" i="2" s="1"/>
  <c r="K891" i="2"/>
  <c r="L891" i="2" l="1"/>
  <c r="H892" i="2" s="1"/>
  <c r="K892" i="2" l="1"/>
  <c r="I892" i="2"/>
  <c r="J892" i="2" s="1"/>
  <c r="M892" i="2"/>
  <c r="N892" i="2" s="1"/>
  <c r="L892" i="2" l="1"/>
  <c r="H893" i="2" s="1"/>
  <c r="M893" i="2" l="1"/>
  <c r="N893" i="2" s="1"/>
  <c r="K893" i="2"/>
  <c r="I893" i="2"/>
  <c r="J893" i="2" s="1"/>
  <c r="L893" i="2" l="1"/>
  <c r="H894" i="2" s="1"/>
  <c r="I894" i="2" l="1"/>
  <c r="J894" i="2" s="1"/>
  <c r="K894" i="2"/>
  <c r="M894" i="2"/>
  <c r="N894" i="2" s="1"/>
  <c r="L894" i="2" l="1"/>
  <c r="H895" i="2" s="1"/>
  <c r="I895" i="2" l="1"/>
  <c r="J895" i="2" s="1"/>
  <c r="K895" i="2"/>
  <c r="M895" i="2"/>
  <c r="N895" i="2" s="1"/>
  <c r="L895" i="2" l="1"/>
  <c r="H896" i="2" s="1"/>
  <c r="I896" i="2" l="1"/>
  <c r="J896" i="2" s="1"/>
  <c r="M896" i="2"/>
  <c r="N896" i="2" s="1"/>
  <c r="K896" i="2"/>
  <c r="L896" i="2" l="1"/>
  <c r="H897" i="2" s="1"/>
  <c r="I897" i="2" l="1"/>
  <c r="J897" i="2" s="1"/>
  <c r="K897" i="2"/>
  <c r="M897" i="2"/>
  <c r="N897" i="2" s="1"/>
  <c r="L897" i="2" l="1"/>
  <c r="H898" i="2" s="1"/>
  <c r="I898" i="2" l="1"/>
  <c r="J898" i="2" s="1"/>
  <c r="K898" i="2"/>
  <c r="M898" i="2"/>
  <c r="N898" i="2" s="1"/>
  <c r="L898" i="2" l="1"/>
  <c r="H899" i="2" s="1"/>
  <c r="K899" i="2" l="1"/>
  <c r="M899" i="2"/>
  <c r="N899" i="2" s="1"/>
  <c r="I899" i="2"/>
  <c r="J899" i="2" s="1"/>
  <c r="L899" i="2" l="1"/>
  <c r="H900" i="2" s="1"/>
  <c r="I900" i="2" l="1"/>
  <c r="J900" i="2" s="1"/>
  <c r="K900" i="2"/>
  <c r="M900" i="2"/>
  <c r="N900" i="2" s="1"/>
  <c r="L900" i="2" l="1"/>
  <c r="H901" i="2" s="1"/>
  <c r="I901" i="2" l="1"/>
  <c r="J901" i="2" s="1"/>
  <c r="M901" i="2"/>
  <c r="N901" i="2" s="1"/>
  <c r="K901" i="2"/>
  <c r="L901" i="2" l="1"/>
  <c r="H902" i="2" s="1"/>
  <c r="I902" i="2" l="1"/>
  <c r="J902" i="2" s="1"/>
  <c r="K902" i="2"/>
  <c r="M902" i="2"/>
  <c r="N902" i="2" s="1"/>
  <c r="L902" i="2" l="1"/>
  <c r="H903" i="2" s="1"/>
  <c r="M903" i="2" l="1"/>
  <c r="N903" i="2" s="1"/>
  <c r="K903" i="2"/>
  <c r="I903" i="2"/>
  <c r="J903" i="2" s="1"/>
  <c r="L903" i="2" l="1"/>
  <c r="H904" i="2" s="1"/>
  <c r="I904" i="2" l="1"/>
  <c r="J904" i="2" s="1"/>
  <c r="K904" i="2"/>
  <c r="M904" i="2"/>
  <c r="N904" i="2" s="1"/>
  <c r="L904" i="2" l="1"/>
  <c r="H905" i="2" s="1"/>
  <c r="I905" i="2" l="1"/>
  <c r="J905" i="2" s="1"/>
  <c r="M905" i="2"/>
  <c r="N905" i="2" s="1"/>
  <c r="K905" i="2"/>
  <c r="L905" i="2" l="1"/>
  <c r="H906" i="2" s="1"/>
  <c r="K906" i="2" l="1"/>
  <c r="M906" i="2"/>
  <c r="N906" i="2" s="1"/>
  <c r="I906" i="2"/>
  <c r="J906" i="2" s="1"/>
  <c r="L906" i="2" l="1"/>
  <c r="H907" i="2" s="1"/>
  <c r="M907" i="2" l="1"/>
  <c r="N907" i="2" s="1"/>
  <c r="K907" i="2"/>
  <c r="I907" i="2"/>
  <c r="J907" i="2" s="1"/>
  <c r="L907" i="2" l="1"/>
  <c r="H908" i="2" s="1"/>
  <c r="I908" i="2" l="1"/>
  <c r="J908" i="2" s="1"/>
  <c r="K908" i="2"/>
  <c r="M908" i="2"/>
  <c r="N908" i="2" s="1"/>
  <c r="L908" i="2" l="1"/>
  <c r="H909" i="2" s="1"/>
  <c r="M909" i="2" l="1"/>
  <c r="N909" i="2" s="1"/>
  <c r="K909" i="2"/>
  <c r="I909" i="2"/>
  <c r="J909" i="2" s="1"/>
  <c r="L909" i="2" l="1"/>
  <c r="H910" i="2" s="1"/>
  <c r="I910" i="2" l="1"/>
  <c r="J910" i="2" s="1"/>
  <c r="K910" i="2"/>
  <c r="M910" i="2"/>
  <c r="N910" i="2" s="1"/>
  <c r="L910" i="2" l="1"/>
  <c r="H911" i="2" s="1"/>
  <c r="M911" i="2" l="1"/>
  <c r="N911" i="2" s="1"/>
  <c r="I911" i="2"/>
  <c r="J911" i="2" s="1"/>
  <c r="K911" i="2"/>
  <c r="L911" i="2" l="1"/>
  <c r="H912" i="2" s="1"/>
  <c r="K912" i="2" l="1"/>
  <c r="M912" i="2"/>
  <c r="N912" i="2" s="1"/>
  <c r="I912" i="2"/>
  <c r="J912" i="2" s="1"/>
  <c r="L912" i="2" l="1"/>
  <c r="H913" i="2" s="1"/>
  <c r="M913" i="2" l="1"/>
  <c r="N913" i="2" s="1"/>
  <c r="I913" i="2"/>
  <c r="J913" i="2" s="1"/>
  <c r="K913" i="2"/>
  <c r="L913" i="2" l="1"/>
  <c r="H914" i="2" s="1"/>
  <c r="I914" i="2" l="1"/>
  <c r="J914" i="2" s="1"/>
  <c r="K914" i="2"/>
  <c r="M914" i="2"/>
  <c r="N914" i="2" s="1"/>
  <c r="L914" i="2" l="1"/>
  <c r="H915" i="2" s="1"/>
  <c r="K915" i="2" l="1"/>
  <c r="I915" i="2"/>
  <c r="J915" i="2" s="1"/>
  <c r="M915" i="2"/>
  <c r="N915" i="2" s="1"/>
  <c r="L915" i="2" l="1"/>
  <c r="H916" i="2" s="1"/>
  <c r="K916" i="2" l="1"/>
  <c r="I916" i="2"/>
  <c r="J916" i="2" s="1"/>
  <c r="M916" i="2"/>
  <c r="N916" i="2" s="1"/>
  <c r="L916" i="2" l="1"/>
  <c r="H917" i="2" s="1"/>
  <c r="I917" i="2" l="1"/>
  <c r="J917" i="2" s="1"/>
  <c r="M917" i="2"/>
  <c r="N917" i="2" s="1"/>
  <c r="K917" i="2"/>
  <c r="L917" i="2" l="1"/>
  <c r="H918" i="2" s="1"/>
  <c r="I918" i="2" l="1"/>
  <c r="J918" i="2" s="1"/>
  <c r="M918" i="2"/>
  <c r="N918" i="2" s="1"/>
  <c r="K918" i="2"/>
  <c r="L918" i="2" l="1"/>
  <c r="H919" i="2" s="1"/>
  <c r="I919" i="2" l="1"/>
  <c r="J919" i="2" s="1"/>
  <c r="K919" i="2"/>
  <c r="M919" i="2"/>
  <c r="N919" i="2" s="1"/>
  <c r="L919" i="2" l="1"/>
  <c r="H920" i="2" s="1"/>
  <c r="I920" i="2" l="1"/>
  <c r="J920" i="2" s="1"/>
  <c r="K920" i="2"/>
  <c r="M920" i="2"/>
  <c r="N920" i="2" s="1"/>
  <c r="L920" i="2" l="1"/>
  <c r="H921" i="2" s="1"/>
  <c r="I921" i="2" l="1"/>
  <c r="J921" i="2" s="1"/>
  <c r="M921" i="2"/>
  <c r="N921" i="2" s="1"/>
  <c r="K921" i="2"/>
  <c r="L921" i="2" l="1"/>
  <c r="H922" i="2" s="1"/>
  <c r="M922" i="2" l="1"/>
  <c r="N922" i="2" s="1"/>
  <c r="I922" i="2"/>
  <c r="J922" i="2" s="1"/>
  <c r="K922" i="2"/>
  <c r="L922" i="2" l="1"/>
  <c r="H923" i="2" s="1"/>
  <c r="I923" i="2" l="1"/>
  <c r="J923" i="2" s="1"/>
  <c r="K923" i="2"/>
  <c r="M923" i="2"/>
  <c r="N923" i="2" s="1"/>
  <c r="L923" i="2" l="1"/>
  <c r="H924" i="2" s="1"/>
  <c r="K924" i="2" s="1"/>
  <c r="M924" i="2" l="1"/>
  <c r="N924" i="2" s="1"/>
  <c r="I924" i="2"/>
  <c r="J924" i="2" s="1"/>
  <c r="L924" i="2" s="1"/>
  <c r="H925" i="2" s="1"/>
  <c r="K925" i="2" l="1"/>
  <c r="M925" i="2"/>
  <c r="N925" i="2" s="1"/>
  <c r="I925" i="2"/>
  <c r="J925" i="2" s="1"/>
  <c r="L925" i="2" l="1"/>
  <c r="H926" i="2" s="1"/>
  <c r="M926" i="2" l="1"/>
  <c r="N926" i="2" s="1"/>
  <c r="K926" i="2"/>
  <c r="I926" i="2"/>
  <c r="J926" i="2" s="1"/>
  <c r="L926" i="2" l="1"/>
  <c r="H927" i="2" s="1"/>
  <c r="I927" i="2" l="1"/>
  <c r="J927" i="2" s="1"/>
  <c r="K927" i="2"/>
  <c r="M927" i="2"/>
  <c r="N927" i="2" s="1"/>
  <c r="L927" i="2" l="1"/>
  <c r="H928" i="2" s="1"/>
  <c r="M928" i="2" l="1"/>
  <c r="N928" i="2" s="1"/>
  <c r="K928" i="2"/>
  <c r="I928" i="2"/>
  <c r="J928" i="2" s="1"/>
  <c r="L928" i="2" l="1"/>
  <c r="H929" i="2" s="1"/>
  <c r="I929" i="2" l="1"/>
  <c r="J929" i="2" s="1"/>
  <c r="K929" i="2"/>
  <c r="M929" i="2"/>
  <c r="N929" i="2" s="1"/>
  <c r="L929" i="2" l="1"/>
  <c r="H930" i="2" s="1"/>
  <c r="M930" i="2" l="1"/>
  <c r="N930" i="2" s="1"/>
  <c r="K930" i="2"/>
  <c r="I930" i="2"/>
  <c r="J930" i="2" s="1"/>
  <c r="L930" i="2" l="1"/>
  <c r="H931" i="2" s="1"/>
  <c r="M931" i="2" l="1"/>
  <c r="N931" i="2" s="1"/>
  <c r="K931" i="2"/>
  <c r="I931" i="2"/>
  <c r="J931" i="2" s="1"/>
  <c r="L931" i="2" s="1"/>
  <c r="H932" i="2" l="1"/>
  <c r="M932" i="2" l="1"/>
  <c r="N932" i="2" s="1"/>
  <c r="K932" i="2"/>
  <c r="I932" i="2"/>
  <c r="J932" i="2" s="1"/>
  <c r="L932" i="2" l="1"/>
  <c r="H933" i="2" s="1"/>
  <c r="K933" i="2" l="1"/>
  <c r="I933" i="2"/>
  <c r="J933" i="2" s="1"/>
  <c r="M933" i="2"/>
  <c r="N933" i="2" s="1"/>
  <c r="L933" i="2" l="1"/>
  <c r="H934" i="2" s="1"/>
  <c r="M934" i="2" l="1"/>
  <c r="N934" i="2" s="1"/>
  <c r="K934" i="2"/>
  <c r="I934" i="2"/>
  <c r="J934" i="2" s="1"/>
  <c r="L934" i="2" l="1"/>
  <c r="H935" i="2" s="1"/>
  <c r="I935" i="2" l="1"/>
  <c r="J935" i="2" s="1"/>
  <c r="K935" i="2"/>
  <c r="M935" i="2"/>
  <c r="N935" i="2" s="1"/>
  <c r="L935" i="2" l="1"/>
  <c r="H936" i="2" s="1"/>
  <c r="I936" i="2" l="1"/>
  <c r="J936" i="2" s="1"/>
  <c r="K936" i="2"/>
  <c r="M936" i="2"/>
  <c r="N936" i="2" s="1"/>
  <c r="L936" i="2" l="1"/>
  <c r="H937" i="2" s="1"/>
  <c r="K937" i="2" l="1"/>
  <c r="I937" i="2"/>
  <c r="J937" i="2" s="1"/>
  <c r="M937" i="2"/>
  <c r="N937" i="2" s="1"/>
  <c r="L937" i="2" l="1"/>
  <c r="H938" i="2" s="1"/>
  <c r="I938" i="2" l="1"/>
  <c r="J938" i="2" s="1"/>
  <c r="K938" i="2"/>
  <c r="M938" i="2"/>
  <c r="N938" i="2" s="1"/>
  <c r="L938" i="2" l="1"/>
  <c r="H939" i="2" s="1"/>
  <c r="I939" i="2" l="1"/>
  <c r="J939" i="2" s="1"/>
  <c r="K939" i="2"/>
  <c r="M939" i="2"/>
  <c r="N939" i="2" s="1"/>
  <c r="L939" i="2" l="1"/>
  <c r="H940" i="2" s="1"/>
  <c r="K940" i="2" l="1"/>
  <c r="M940" i="2"/>
  <c r="N940" i="2" s="1"/>
  <c r="I940" i="2"/>
  <c r="J940" i="2" s="1"/>
  <c r="L940" i="2" l="1"/>
  <c r="H941" i="2" s="1"/>
  <c r="I941" i="2" l="1"/>
  <c r="J941" i="2" s="1"/>
  <c r="M941" i="2"/>
  <c r="N941" i="2" s="1"/>
  <c r="K941" i="2"/>
  <c r="L941" i="2" l="1"/>
  <c r="H942" i="2" s="1"/>
  <c r="I942" i="2" l="1"/>
  <c r="J942" i="2" s="1"/>
  <c r="M942" i="2"/>
  <c r="N942" i="2" s="1"/>
  <c r="K942" i="2"/>
  <c r="L942" i="2" l="1"/>
  <c r="H943" i="2" s="1"/>
  <c r="K943" i="2" l="1"/>
  <c r="I943" i="2"/>
  <c r="J943" i="2" s="1"/>
  <c r="M943" i="2"/>
  <c r="N943" i="2" s="1"/>
  <c r="L943" i="2" l="1"/>
  <c r="H944" i="2" s="1"/>
  <c r="I944" i="2" l="1"/>
  <c r="J944" i="2" s="1"/>
  <c r="M944" i="2"/>
  <c r="N944" i="2" s="1"/>
  <c r="K944" i="2"/>
  <c r="L944" i="2" l="1"/>
  <c r="H945" i="2" s="1"/>
  <c r="K945" i="2" l="1"/>
  <c r="M945" i="2"/>
  <c r="N945" i="2" s="1"/>
  <c r="I945" i="2"/>
  <c r="J945" i="2" s="1"/>
  <c r="L945" i="2" l="1"/>
  <c r="H946" i="2" s="1"/>
  <c r="I946" i="2" l="1"/>
  <c r="J946" i="2" s="1"/>
  <c r="K946" i="2"/>
  <c r="M946" i="2"/>
  <c r="N946" i="2" s="1"/>
  <c r="L946" i="2" l="1"/>
  <c r="H947" i="2" s="1"/>
  <c r="M947" i="2" l="1"/>
  <c r="N947" i="2" s="1"/>
  <c r="I947" i="2"/>
  <c r="J947" i="2" s="1"/>
  <c r="K947" i="2"/>
  <c r="L947" i="2" l="1"/>
  <c r="H948" i="2" s="1"/>
  <c r="K948" i="2" l="1"/>
  <c r="M948" i="2"/>
  <c r="N948" i="2" s="1"/>
  <c r="I948" i="2"/>
  <c r="J948" i="2" s="1"/>
  <c r="L948" i="2" l="1"/>
  <c r="H949" i="2" s="1"/>
  <c r="K949" i="2" l="1"/>
  <c r="M949" i="2"/>
  <c r="N949" i="2" s="1"/>
  <c r="I949" i="2"/>
  <c r="J949" i="2" s="1"/>
  <c r="L949" i="2" l="1"/>
  <c r="H950" i="2" s="1"/>
  <c r="K950" i="2" l="1"/>
  <c r="M950" i="2"/>
  <c r="N950" i="2" s="1"/>
  <c r="I950" i="2"/>
  <c r="J950" i="2" s="1"/>
  <c r="L950" i="2" l="1"/>
  <c r="H951" i="2" s="1"/>
  <c r="K951" i="2" l="1"/>
  <c r="M951" i="2"/>
  <c r="N951" i="2" s="1"/>
  <c r="I951" i="2"/>
  <c r="J951" i="2" s="1"/>
  <c r="L951" i="2" l="1"/>
  <c r="H952" i="2" s="1"/>
  <c r="K952" i="2" l="1"/>
  <c r="M952" i="2"/>
  <c r="N952" i="2" s="1"/>
  <c r="I952" i="2"/>
  <c r="J952" i="2" s="1"/>
  <c r="L952" i="2" l="1"/>
  <c r="H953" i="2" s="1"/>
  <c r="K953" i="2" l="1"/>
  <c r="M953" i="2"/>
  <c r="N953" i="2" s="1"/>
  <c r="I953" i="2"/>
  <c r="J953" i="2" s="1"/>
  <c r="L953" i="2" l="1"/>
  <c r="H954" i="2" s="1"/>
  <c r="K954" i="2" l="1"/>
  <c r="M954" i="2"/>
  <c r="N954" i="2" s="1"/>
  <c r="I954" i="2"/>
  <c r="J954" i="2" s="1"/>
  <c r="L954" i="2" l="1"/>
  <c r="H955" i="2" s="1"/>
  <c r="M955" i="2" l="1"/>
  <c r="N955" i="2" s="1"/>
  <c r="K955" i="2"/>
  <c r="I955" i="2"/>
  <c r="J955" i="2" s="1"/>
  <c r="L955" i="2" l="1"/>
  <c r="H956" i="2" s="1"/>
  <c r="K956" i="2" l="1"/>
  <c r="M956" i="2"/>
  <c r="N956" i="2" s="1"/>
  <c r="I956" i="2"/>
  <c r="J956" i="2" s="1"/>
  <c r="L956" i="2" l="1"/>
  <c r="H957" i="2" s="1"/>
  <c r="M957" i="2" l="1"/>
  <c r="N957" i="2" s="1"/>
  <c r="K957" i="2"/>
  <c r="I957" i="2"/>
  <c r="J957" i="2" s="1"/>
  <c r="L957" i="2" l="1"/>
  <c r="H958" i="2" s="1"/>
  <c r="M958" i="2" l="1"/>
  <c r="N958" i="2" s="1"/>
  <c r="K958" i="2"/>
  <c r="I958" i="2"/>
  <c r="J958" i="2" s="1"/>
  <c r="L958" i="2" l="1"/>
  <c r="H959" i="2" s="1"/>
  <c r="I959" i="2" l="1"/>
  <c r="J959" i="2" s="1"/>
  <c r="M959" i="2"/>
  <c r="N959" i="2" s="1"/>
  <c r="K959" i="2"/>
  <c r="L959" i="2" l="1"/>
  <c r="H960" i="2" s="1"/>
  <c r="I960" i="2" l="1"/>
  <c r="J960" i="2" s="1"/>
  <c r="M960" i="2"/>
  <c r="N960" i="2" s="1"/>
  <c r="K960" i="2"/>
  <c r="L960" i="2" l="1"/>
  <c r="H961" i="2" s="1"/>
  <c r="I961" i="2" l="1"/>
  <c r="J961" i="2" s="1"/>
  <c r="M961" i="2"/>
  <c r="N961" i="2" s="1"/>
  <c r="K961" i="2"/>
  <c r="L961" i="2" l="1"/>
  <c r="H962" i="2" s="1"/>
  <c r="M962" i="2" l="1"/>
  <c r="N962" i="2" s="1"/>
  <c r="K962" i="2"/>
  <c r="I962" i="2"/>
  <c r="J962" i="2" s="1"/>
  <c r="L962" i="2" l="1"/>
  <c r="H963" i="2" s="1"/>
  <c r="M963" i="2" l="1"/>
  <c r="N963" i="2" s="1"/>
  <c r="K963" i="2"/>
  <c r="I963" i="2"/>
  <c r="J963" i="2" s="1"/>
  <c r="L963" i="2" l="1"/>
  <c r="H964" i="2" s="1"/>
  <c r="I964" i="2" l="1"/>
  <c r="J964" i="2" s="1"/>
  <c r="M964" i="2"/>
  <c r="N964" i="2" s="1"/>
  <c r="K964" i="2"/>
  <c r="L964" i="2" l="1"/>
  <c r="H965" i="2" s="1"/>
  <c r="M965" i="2" l="1"/>
  <c r="N965" i="2" s="1"/>
  <c r="I965" i="2"/>
  <c r="J965" i="2" s="1"/>
  <c r="K965" i="2"/>
  <c r="L965" i="2" l="1"/>
  <c r="H966" i="2" s="1"/>
  <c r="M966" i="2" l="1"/>
  <c r="N966" i="2" s="1"/>
  <c r="K966" i="2"/>
  <c r="I966" i="2"/>
  <c r="J966" i="2" s="1"/>
  <c r="L966" i="2" l="1"/>
  <c r="H967" i="2" s="1"/>
  <c r="M967" i="2" l="1"/>
  <c r="N967" i="2" s="1"/>
  <c r="K967" i="2"/>
  <c r="I967" i="2"/>
  <c r="J967" i="2" s="1"/>
  <c r="L967" i="2" l="1"/>
  <c r="H968" i="2" s="1"/>
  <c r="I968" i="2" l="1"/>
  <c r="J968" i="2" s="1"/>
  <c r="K968" i="2"/>
  <c r="M968" i="2"/>
  <c r="N968" i="2" s="1"/>
  <c r="L968" i="2" l="1"/>
  <c r="H969" i="2" s="1"/>
  <c r="I969" i="2" l="1"/>
  <c r="J969" i="2" s="1"/>
  <c r="M969" i="2"/>
  <c r="N969" i="2" s="1"/>
  <c r="K969" i="2"/>
  <c r="L969" i="2" l="1"/>
  <c r="H970" i="2" s="1"/>
  <c r="M970" i="2" l="1"/>
  <c r="N970" i="2" s="1"/>
  <c r="K970" i="2"/>
  <c r="I970" i="2"/>
  <c r="J970" i="2" s="1"/>
  <c r="L970" i="2" l="1"/>
  <c r="H971" i="2" s="1"/>
  <c r="M971" i="2" l="1"/>
  <c r="N971" i="2" s="1"/>
  <c r="K971" i="2"/>
  <c r="I971" i="2"/>
  <c r="J971" i="2" s="1"/>
  <c r="L971" i="2" l="1"/>
  <c r="H972" i="2" s="1"/>
  <c r="I972" i="2" l="1"/>
  <c r="J972" i="2" s="1"/>
  <c r="K972" i="2"/>
  <c r="M972" i="2"/>
  <c r="N972" i="2" s="1"/>
  <c r="L972" i="2" l="1"/>
  <c r="H973" i="2" s="1"/>
  <c r="M973" i="2" l="1"/>
  <c r="N973" i="2" s="1"/>
  <c r="I973" i="2"/>
  <c r="J973" i="2" s="1"/>
  <c r="K973" i="2"/>
  <c r="L973" i="2" l="1"/>
  <c r="H974" i="2" s="1"/>
  <c r="I974" i="2" l="1"/>
  <c r="J974" i="2" s="1"/>
  <c r="K974" i="2"/>
  <c r="M974" i="2"/>
  <c r="N974" i="2" s="1"/>
  <c r="L974" i="2" l="1"/>
  <c r="H975" i="2" s="1"/>
  <c r="I975" i="2" l="1"/>
  <c r="J975" i="2" s="1"/>
  <c r="K975" i="2"/>
  <c r="M975" i="2"/>
  <c r="N975" i="2" s="1"/>
  <c r="L975" i="2" l="1"/>
  <c r="H976" i="2" s="1"/>
  <c r="M976" i="2" l="1"/>
  <c r="N976" i="2" s="1"/>
  <c r="I976" i="2"/>
  <c r="J976" i="2" s="1"/>
  <c r="K976" i="2"/>
  <c r="L976" i="2" l="1"/>
  <c r="H977" i="2" s="1"/>
  <c r="K977" i="2" l="1"/>
  <c r="I977" i="2"/>
  <c r="J977" i="2" s="1"/>
  <c r="M977" i="2"/>
  <c r="N977" i="2" s="1"/>
  <c r="L977" i="2" l="1"/>
  <c r="H978" i="2" s="1"/>
  <c r="K978" i="2" l="1"/>
  <c r="M978" i="2"/>
  <c r="N978" i="2" s="1"/>
  <c r="I978" i="2"/>
  <c r="J978" i="2" s="1"/>
  <c r="L978" i="2" l="1"/>
  <c r="H979" i="2" s="1"/>
  <c r="K979" i="2" l="1"/>
  <c r="M979" i="2"/>
  <c r="N979" i="2" s="1"/>
  <c r="I979" i="2"/>
  <c r="J979" i="2" s="1"/>
  <c r="L979" i="2" l="1"/>
  <c r="H980" i="2" s="1"/>
  <c r="K980" i="2" l="1"/>
  <c r="M980" i="2"/>
  <c r="N980" i="2" s="1"/>
  <c r="I980" i="2"/>
  <c r="J980" i="2" s="1"/>
  <c r="L980" i="2" l="1"/>
  <c r="H981" i="2" s="1"/>
  <c r="M981" i="2" l="1"/>
  <c r="N981" i="2" s="1"/>
  <c r="I981" i="2"/>
  <c r="J981" i="2" s="1"/>
  <c r="K981" i="2"/>
  <c r="L981" i="2" l="1"/>
  <c r="H982" i="2" s="1"/>
  <c r="I982" i="2" l="1"/>
  <c r="J982" i="2" s="1"/>
  <c r="K982" i="2"/>
  <c r="M982" i="2"/>
  <c r="N982" i="2" s="1"/>
  <c r="L982" i="2" l="1"/>
  <c r="H983" i="2" s="1"/>
  <c r="M983" i="2" s="1"/>
  <c r="N983" i="2" s="1"/>
  <c r="K983" i="2" l="1"/>
  <c r="I983" i="2"/>
  <c r="J983" i="2" s="1"/>
  <c r="L983" i="2" l="1"/>
  <c r="H984" i="2" s="1"/>
  <c r="M984" i="2" s="1"/>
  <c r="N984" i="2" s="1"/>
  <c r="K984" i="2" l="1"/>
  <c r="I984" i="2"/>
  <c r="J984" i="2" s="1"/>
  <c r="L984" i="2" l="1"/>
  <c r="H985" i="2" s="1"/>
  <c r="K985" i="2" s="1"/>
  <c r="M985" i="2" l="1"/>
  <c r="N985" i="2" s="1"/>
  <c r="I985" i="2"/>
  <c r="J985" i="2" s="1"/>
  <c r="L985" i="2" s="1"/>
  <c r="H986" i="2" s="1"/>
  <c r="K986" i="2" l="1"/>
  <c r="I986" i="2"/>
  <c r="J986" i="2" s="1"/>
  <c r="M986" i="2"/>
  <c r="N986" i="2" s="1"/>
  <c r="L986" i="2" l="1"/>
  <c r="H987" i="2" s="1"/>
  <c r="K987" i="2" l="1"/>
  <c r="M987" i="2"/>
  <c r="N987" i="2" s="1"/>
  <c r="I987" i="2"/>
  <c r="J987" i="2" s="1"/>
  <c r="L987" i="2" l="1"/>
  <c r="H988" i="2" s="1"/>
  <c r="K988" i="2" l="1"/>
  <c r="M988" i="2"/>
  <c r="N988" i="2" s="1"/>
  <c r="I988" i="2"/>
  <c r="J988" i="2" s="1"/>
  <c r="L988" i="2" l="1"/>
  <c r="H989" i="2" s="1"/>
  <c r="M989" i="2" l="1"/>
  <c r="N989" i="2" s="1"/>
  <c r="K989" i="2"/>
  <c r="I989" i="2"/>
  <c r="J989" i="2" s="1"/>
  <c r="L989" i="2" l="1"/>
  <c r="H990" i="2" s="1"/>
  <c r="K990" i="2" l="1"/>
  <c r="M990" i="2"/>
  <c r="N990" i="2" s="1"/>
  <c r="I990" i="2"/>
  <c r="J990" i="2" s="1"/>
  <c r="L990" i="2" l="1"/>
  <c r="H991" i="2" s="1"/>
  <c r="K991" i="2" l="1"/>
  <c r="M991" i="2"/>
  <c r="N991" i="2" s="1"/>
  <c r="I991" i="2"/>
  <c r="J991" i="2" s="1"/>
  <c r="L991" i="2" l="1"/>
  <c r="H992" i="2" s="1"/>
  <c r="K992" i="2" l="1"/>
  <c r="M992" i="2"/>
  <c r="N992" i="2" s="1"/>
  <c r="I992" i="2"/>
  <c r="J992" i="2" s="1"/>
  <c r="L992" i="2" l="1"/>
  <c r="H993" i="2" s="1"/>
  <c r="M993" i="2" l="1"/>
  <c r="N993" i="2" s="1"/>
  <c r="K993" i="2"/>
  <c r="I993" i="2"/>
  <c r="J993" i="2" s="1"/>
  <c r="L993" i="2" l="1"/>
  <c r="H994" i="2" s="1"/>
  <c r="K994" i="2" l="1"/>
  <c r="M994" i="2"/>
  <c r="N994" i="2" s="1"/>
  <c r="I994" i="2"/>
  <c r="J994" i="2" s="1"/>
  <c r="L994" i="2" l="1"/>
  <c r="H995" i="2" s="1"/>
  <c r="K995" i="2" l="1"/>
  <c r="M995" i="2"/>
  <c r="N995" i="2" s="1"/>
  <c r="I995" i="2"/>
  <c r="J995" i="2" s="1"/>
  <c r="L995" i="2" l="1"/>
  <c r="H996" i="2" s="1"/>
  <c r="I996" i="2" l="1"/>
  <c r="J996" i="2" s="1"/>
  <c r="M996" i="2"/>
  <c r="N996" i="2" s="1"/>
  <c r="K996" i="2"/>
  <c r="L996" i="2" l="1"/>
  <c r="H997" i="2" s="1"/>
  <c r="I997" i="2" l="1"/>
  <c r="J997" i="2" s="1"/>
  <c r="K997" i="2"/>
  <c r="M997" i="2"/>
  <c r="N997" i="2" s="1"/>
  <c r="L997" i="2" l="1"/>
  <c r="H998" i="2" s="1"/>
  <c r="K998" i="2" l="1"/>
  <c r="M998" i="2"/>
  <c r="N998" i="2" s="1"/>
  <c r="I998" i="2"/>
  <c r="J998" i="2" s="1"/>
  <c r="L998" i="2" l="1"/>
  <c r="H999" i="2" s="1"/>
  <c r="M999" i="2" l="1"/>
  <c r="N999" i="2" s="1"/>
  <c r="I999" i="2"/>
  <c r="J999" i="2" s="1"/>
  <c r="K999" i="2"/>
  <c r="L999" i="2" l="1"/>
  <c r="H1000" i="2" s="1"/>
  <c r="I1000" i="2" l="1"/>
  <c r="J1000" i="2" s="1"/>
  <c r="K1000" i="2"/>
  <c r="M1000" i="2"/>
  <c r="N1000" i="2" s="1"/>
  <c r="L1000" i="2" l="1"/>
  <c r="H1001" i="2" s="1"/>
  <c r="I1001" i="2" l="1"/>
  <c r="J1001" i="2" s="1"/>
  <c r="K1001" i="2"/>
  <c r="M1001" i="2"/>
  <c r="N1001" i="2" s="1"/>
  <c r="L1001" i="2" l="1"/>
  <c r="H1002" i="2" s="1"/>
  <c r="K1002" i="2" l="1"/>
  <c r="I1002" i="2"/>
  <c r="J1002" i="2" s="1"/>
  <c r="M1002" i="2"/>
  <c r="N1002" i="2" s="1"/>
  <c r="L1002" i="2" l="1"/>
  <c r="H1003" i="2" s="1"/>
  <c r="I1003" i="2" l="1"/>
  <c r="J1003" i="2" s="1"/>
  <c r="M1003" i="2"/>
  <c r="N1003" i="2" s="1"/>
  <c r="K1003" i="2"/>
  <c r="L1003" i="2" l="1"/>
  <c r="H1004" i="2" s="1"/>
  <c r="I1004" i="2" l="1"/>
  <c r="J1004" i="2" s="1"/>
  <c r="M1004" i="2"/>
  <c r="N1004" i="2" s="1"/>
  <c r="K1004" i="2"/>
  <c r="L1004" i="2" l="1"/>
  <c r="H1005" i="2" s="1"/>
  <c r="M1005" i="2" l="1"/>
  <c r="N1005" i="2" s="1"/>
  <c r="K1005" i="2"/>
  <c r="I1005" i="2"/>
  <c r="J1005" i="2" s="1"/>
  <c r="L1005" i="2" l="1"/>
  <c r="H1006" i="2" s="1"/>
  <c r="I1006" i="2" l="1"/>
  <c r="J1006" i="2" s="1"/>
  <c r="M1006" i="2"/>
  <c r="N1006" i="2" s="1"/>
  <c r="K1006" i="2"/>
  <c r="L1006" i="2" l="1"/>
  <c r="H1007" i="2" s="1"/>
  <c r="K1007" i="2" l="1"/>
  <c r="I1007" i="2"/>
  <c r="J1007" i="2" s="1"/>
  <c r="M1007" i="2"/>
  <c r="N1007" i="2" s="1"/>
  <c r="L1007" i="2" l="1"/>
  <c r="H1008" i="2" s="1"/>
  <c r="K1008" i="2" l="1"/>
  <c r="M1008" i="2"/>
  <c r="N1008" i="2" s="1"/>
  <c r="I1008" i="2"/>
  <c r="J1008" i="2" s="1"/>
  <c r="L1008" i="2" l="1"/>
  <c r="H1009" i="2" s="1"/>
  <c r="K1009" i="2" l="1"/>
  <c r="M1009" i="2"/>
  <c r="N1009" i="2" s="1"/>
  <c r="I1009" i="2"/>
  <c r="J1009" i="2" s="1"/>
  <c r="L1009" i="2" l="1"/>
  <c r="H1010" i="2" s="1"/>
  <c r="I1010" i="2" l="1"/>
  <c r="J1010" i="2" s="1"/>
  <c r="M1010" i="2"/>
  <c r="N1010" i="2" s="1"/>
  <c r="K1010" i="2"/>
  <c r="L1010" i="2" l="1"/>
  <c r="H1011" i="2" s="1"/>
  <c r="I1011" i="2" l="1"/>
  <c r="J1011" i="2" s="1"/>
  <c r="K1011" i="2"/>
  <c r="M1011" i="2"/>
  <c r="N1011" i="2" s="1"/>
  <c r="L1011" i="2" l="1"/>
  <c r="H1012" i="2" s="1"/>
  <c r="K1012" i="2" l="1"/>
  <c r="M1012" i="2"/>
  <c r="N1012" i="2" s="1"/>
  <c r="I1012" i="2"/>
  <c r="J1012" i="2" s="1"/>
  <c r="L1012" i="2" l="1"/>
  <c r="H1013" i="2" s="1"/>
  <c r="M1013" i="2" l="1"/>
  <c r="N1013" i="2" s="1"/>
  <c r="I1013" i="2"/>
  <c r="J1013" i="2" s="1"/>
  <c r="K1013" i="2"/>
  <c r="L1013" i="2" l="1"/>
  <c r="H1014" i="2" s="1"/>
  <c r="I1014" i="2" l="1"/>
  <c r="J1014" i="2" s="1"/>
  <c r="M1014" i="2"/>
  <c r="N1014" i="2" s="1"/>
  <c r="K1014" i="2"/>
  <c r="L1014" i="2" l="1"/>
  <c r="H1015" i="2" s="1"/>
  <c r="I1015" i="2" l="1"/>
  <c r="J1015" i="2" s="1"/>
  <c r="K1015" i="2"/>
  <c r="M1015" i="2"/>
  <c r="N1015" i="2" s="1"/>
  <c r="L1015" i="2" l="1"/>
  <c r="H1016" i="2" s="1"/>
  <c r="K1016" i="2" l="1"/>
  <c r="I1016" i="2"/>
  <c r="J1016" i="2" s="1"/>
  <c r="M1016" i="2"/>
  <c r="N1016" i="2" s="1"/>
  <c r="L1016" i="2" l="1"/>
  <c r="H1017" i="2" s="1"/>
  <c r="I1017" i="2" l="1"/>
  <c r="J1017" i="2" s="1"/>
  <c r="M1017" i="2"/>
  <c r="N1017" i="2" s="1"/>
  <c r="K1017" i="2"/>
  <c r="L1017" i="2" l="1"/>
  <c r="H1018" i="2" s="1"/>
  <c r="I1018" i="2" l="1"/>
  <c r="J1018" i="2" s="1"/>
  <c r="M1018" i="2"/>
  <c r="N1018" i="2" s="1"/>
  <c r="K1018" i="2"/>
  <c r="L1018" i="2" l="1"/>
  <c r="H1019" i="2" s="1"/>
  <c r="I1019" i="2" l="1"/>
  <c r="J1019" i="2" s="1"/>
  <c r="K1019" i="2"/>
  <c r="M1019" i="2"/>
  <c r="N1019" i="2" s="1"/>
  <c r="L1019" i="2" l="1"/>
  <c r="H1020" i="2" s="1"/>
  <c r="I1020" i="2" l="1"/>
  <c r="J1020" i="2" s="1"/>
  <c r="K1020" i="2"/>
  <c r="M1020" i="2"/>
  <c r="N1020" i="2" s="1"/>
  <c r="L1020" i="2" l="1"/>
  <c r="H1021" i="2" s="1"/>
  <c r="K1021" i="2" l="1"/>
  <c r="M1021" i="2"/>
  <c r="N1021" i="2" s="1"/>
  <c r="I1021" i="2"/>
  <c r="J1021" i="2" s="1"/>
  <c r="L1021" i="2" l="1"/>
  <c r="H1022" i="2" s="1"/>
  <c r="I1022" i="2" l="1"/>
  <c r="J1022" i="2" s="1"/>
  <c r="M1022" i="2"/>
  <c r="N1022" i="2" s="1"/>
  <c r="K1022" i="2"/>
  <c r="L1022" i="2" l="1"/>
  <c r="H1023" i="2" s="1"/>
  <c r="I1023" i="2" l="1"/>
  <c r="J1023" i="2" s="1"/>
  <c r="K1023" i="2"/>
  <c r="M1023" i="2"/>
  <c r="N1023" i="2" s="1"/>
  <c r="L1023" i="2" l="1"/>
  <c r="H1024" i="2" s="1"/>
  <c r="I1024" i="2" l="1"/>
  <c r="J1024" i="2" s="1"/>
  <c r="M1024" i="2"/>
  <c r="N1024" i="2" s="1"/>
  <c r="K1024" i="2"/>
  <c r="L1024" i="2" l="1"/>
  <c r="H1025" i="2" s="1"/>
  <c r="M1025" i="2" l="1"/>
  <c r="N1025" i="2" s="1"/>
  <c r="K1025" i="2"/>
  <c r="I1025" i="2"/>
  <c r="J1025" i="2" s="1"/>
  <c r="L1025" i="2" l="1"/>
  <c r="H1026" i="2" s="1"/>
  <c r="K1026" i="2" l="1"/>
  <c r="M1026" i="2"/>
  <c r="N1026" i="2" s="1"/>
  <c r="I1026" i="2"/>
  <c r="J1026" i="2" s="1"/>
  <c r="L1026" i="2" l="1"/>
  <c r="H1027" i="2" s="1"/>
  <c r="K1027" i="2" l="1"/>
  <c r="M1027" i="2"/>
  <c r="N1027" i="2" s="1"/>
  <c r="I1027" i="2"/>
  <c r="J1027" i="2" s="1"/>
  <c r="L1027" i="2" l="1"/>
  <c r="H1028" i="2" s="1"/>
  <c r="I1028" i="2" l="1"/>
  <c r="J1028" i="2" s="1"/>
  <c r="K1028" i="2"/>
  <c r="M1028" i="2"/>
  <c r="N1028" i="2" s="1"/>
  <c r="L1028" i="2" l="1"/>
  <c r="H1029" i="2" s="1"/>
  <c r="I1029" i="2" l="1"/>
  <c r="J1029" i="2" s="1"/>
  <c r="K1029" i="2"/>
  <c r="M1029" i="2"/>
  <c r="N1029" i="2" s="1"/>
  <c r="L1029" i="2" l="1"/>
  <c r="H1030" i="2" s="1"/>
  <c r="I1030" i="2" l="1"/>
  <c r="J1030" i="2" s="1"/>
  <c r="K1030" i="2"/>
  <c r="M1030" i="2"/>
  <c r="N1030" i="2" s="1"/>
  <c r="L1030" i="2" l="1"/>
  <c r="H1031" i="2" s="1"/>
  <c r="K1031" i="2" l="1"/>
  <c r="I1031" i="2"/>
  <c r="J1031" i="2" s="1"/>
  <c r="M1031" i="2"/>
  <c r="N1031" i="2" s="1"/>
  <c r="L1031" i="2" l="1"/>
  <c r="H1032" i="2" s="1"/>
  <c r="I1032" i="2" l="1"/>
  <c r="J1032" i="2" s="1"/>
  <c r="K1032" i="2"/>
  <c r="M1032" i="2"/>
  <c r="N1032" i="2" s="1"/>
  <c r="L1032" i="2" l="1"/>
  <c r="H1033" i="2" s="1"/>
  <c r="I1033" i="2" l="1"/>
  <c r="J1033" i="2" s="1"/>
  <c r="K1033" i="2"/>
  <c r="M1033" i="2"/>
  <c r="N1033" i="2" s="1"/>
  <c r="L1033" i="2" l="1"/>
  <c r="H1034" i="2" s="1"/>
  <c r="I1034" i="2" l="1"/>
  <c r="J1034" i="2" s="1"/>
  <c r="M1034" i="2"/>
  <c r="N1034" i="2" s="1"/>
  <c r="K1034" i="2"/>
  <c r="L1034" i="2" l="1"/>
  <c r="H1035" i="2" s="1"/>
  <c r="I1035" i="2" l="1"/>
  <c r="J1035" i="2" s="1"/>
  <c r="K1035" i="2"/>
  <c r="M1035" i="2"/>
  <c r="N1035" i="2" s="1"/>
  <c r="L1035" i="2" l="1"/>
  <c r="H1036" i="2" s="1"/>
  <c r="K1036" i="2" l="1"/>
  <c r="M1036" i="2"/>
  <c r="N1036" i="2" s="1"/>
  <c r="I1036" i="2"/>
  <c r="J1036" i="2" s="1"/>
  <c r="L1036" i="2" l="1"/>
  <c r="H1037" i="2" s="1"/>
  <c r="M1037" i="2" l="1"/>
  <c r="N1037" i="2" s="1"/>
  <c r="K1037" i="2"/>
  <c r="I1037" i="2"/>
  <c r="J1037" i="2" s="1"/>
  <c r="L1037" i="2" l="1"/>
  <c r="H1038" i="2" s="1"/>
  <c r="I1038" i="2" l="1"/>
  <c r="J1038" i="2" s="1"/>
  <c r="K1038" i="2"/>
  <c r="M1038" i="2"/>
  <c r="N1038" i="2" s="1"/>
  <c r="L1038" i="2" l="1"/>
  <c r="H1039" i="2" s="1"/>
  <c r="M1039" i="2" l="1"/>
  <c r="N1039" i="2" s="1"/>
  <c r="I1039" i="2"/>
  <c r="J1039" i="2" s="1"/>
  <c r="K1039" i="2"/>
  <c r="L1039" i="2" l="1"/>
  <c r="H1040" i="2" s="1"/>
  <c r="I1040" i="2" l="1"/>
  <c r="J1040" i="2" s="1"/>
  <c r="K1040" i="2"/>
  <c r="M1040" i="2"/>
  <c r="N1040" i="2" s="1"/>
  <c r="L1040" i="2" l="1"/>
  <c r="H1041" i="2" s="1"/>
  <c r="M1041" i="2" l="1"/>
  <c r="N1041" i="2" s="1"/>
  <c r="I1041" i="2"/>
  <c r="J1041" i="2" s="1"/>
  <c r="K1041" i="2"/>
  <c r="L1041" i="2" l="1"/>
  <c r="H1042" i="2" s="1"/>
  <c r="I1042" i="2" l="1"/>
  <c r="J1042" i="2" s="1"/>
  <c r="K1042" i="2"/>
  <c r="M1042" i="2"/>
  <c r="N1042" i="2" s="1"/>
  <c r="L1042" i="2" l="1"/>
  <c r="H1043" i="2" s="1"/>
  <c r="I1043" i="2" l="1"/>
  <c r="J1043" i="2" s="1"/>
  <c r="M1043" i="2"/>
  <c r="N1043" i="2" s="1"/>
  <c r="K1043" i="2"/>
  <c r="L1043" i="2" l="1"/>
  <c r="H1044" i="2" s="1"/>
  <c r="K1044" i="2" l="1"/>
  <c r="M1044" i="2"/>
  <c r="N1044" i="2" s="1"/>
  <c r="I1044" i="2"/>
  <c r="J1044" i="2" s="1"/>
  <c r="L1044" i="2" l="1"/>
  <c r="H1045" i="2" s="1"/>
  <c r="K1045" i="2" l="1"/>
  <c r="M1045" i="2"/>
  <c r="N1045" i="2" s="1"/>
  <c r="I1045" i="2"/>
  <c r="J1045" i="2" s="1"/>
  <c r="L1045" i="2" l="1"/>
  <c r="H1046" i="2" s="1"/>
  <c r="K1046" i="2" l="1"/>
  <c r="M1046" i="2"/>
  <c r="N1046" i="2" s="1"/>
  <c r="I1046" i="2"/>
  <c r="J1046" i="2" s="1"/>
  <c r="L1046" i="2" l="1"/>
  <c r="H1047" i="2" s="1"/>
  <c r="M1047" i="2" l="1"/>
  <c r="N1047" i="2" s="1"/>
  <c r="K1047" i="2"/>
  <c r="I1047" i="2"/>
  <c r="J1047" i="2" s="1"/>
  <c r="L1047" i="2" l="1"/>
  <c r="H1048" i="2" s="1"/>
  <c r="K1048" i="2" l="1"/>
  <c r="M1048" i="2"/>
  <c r="N1048" i="2" s="1"/>
  <c r="I1048" i="2"/>
  <c r="J1048" i="2" s="1"/>
  <c r="L1048" i="2" l="1"/>
  <c r="H1049" i="2" s="1"/>
  <c r="K1049" i="2" l="1"/>
  <c r="M1049" i="2"/>
  <c r="N1049" i="2" s="1"/>
  <c r="I1049" i="2"/>
  <c r="J1049" i="2" s="1"/>
  <c r="L1049" i="2" l="1"/>
  <c r="H1050" i="2" s="1"/>
  <c r="K1050" i="2" l="1"/>
  <c r="M1050" i="2"/>
  <c r="N1050" i="2" s="1"/>
  <c r="I1050" i="2"/>
  <c r="J1050" i="2" s="1"/>
  <c r="L1050" i="2" l="1"/>
  <c r="H1051" i="2" s="1"/>
  <c r="K1051" i="2" l="1"/>
  <c r="M1051" i="2"/>
  <c r="N1051" i="2" s="1"/>
  <c r="I1051" i="2"/>
  <c r="J1051" i="2" s="1"/>
  <c r="L1051" i="2" l="1"/>
  <c r="H1052" i="2" s="1"/>
  <c r="K1052" i="2" l="1"/>
  <c r="M1052" i="2"/>
  <c r="N1052" i="2" s="1"/>
  <c r="I1052" i="2"/>
  <c r="J1052" i="2" s="1"/>
  <c r="L1052" i="2" l="1"/>
  <c r="H1053" i="2" s="1"/>
  <c r="K1053" i="2" l="1"/>
  <c r="M1053" i="2"/>
  <c r="N1053" i="2" s="1"/>
  <c r="I1053" i="2"/>
  <c r="J1053" i="2" s="1"/>
  <c r="L1053" i="2" l="1"/>
  <c r="H1054" i="2" s="1"/>
  <c r="K1054" i="2" l="1"/>
  <c r="M1054" i="2"/>
  <c r="N1054" i="2" s="1"/>
  <c r="I1054" i="2"/>
  <c r="J1054" i="2" s="1"/>
  <c r="L1054" i="2" l="1"/>
  <c r="H1055" i="2" s="1"/>
  <c r="K1055" i="2" l="1"/>
  <c r="M1055" i="2"/>
  <c r="N1055" i="2" s="1"/>
  <c r="I1055" i="2"/>
  <c r="J1055" i="2" s="1"/>
  <c r="L1055" i="2" l="1"/>
  <c r="H1056" i="2" s="1"/>
  <c r="I1056" i="2" l="1"/>
  <c r="J1056" i="2" s="1"/>
  <c r="K1056" i="2"/>
  <c r="M1056" i="2"/>
  <c r="N1056" i="2" s="1"/>
  <c r="L1056" i="2" l="1"/>
  <c r="H1057" i="2" s="1"/>
  <c r="M1057" i="2" l="1"/>
  <c r="N1057" i="2" s="1"/>
  <c r="K1057" i="2"/>
  <c r="I1057" i="2"/>
  <c r="J1057" i="2" s="1"/>
  <c r="L1057" i="2" l="1"/>
  <c r="H1058" i="2" s="1"/>
  <c r="I1058" i="2" l="1"/>
  <c r="J1058" i="2" s="1"/>
  <c r="M1058" i="2"/>
  <c r="N1058" i="2" s="1"/>
  <c r="K1058" i="2"/>
  <c r="L1058" i="2" l="1"/>
  <c r="H1059" i="2" s="1"/>
  <c r="K1059" i="2" l="1"/>
  <c r="M1059" i="2"/>
  <c r="N1059" i="2" s="1"/>
  <c r="I1059" i="2"/>
  <c r="J1059" i="2" s="1"/>
  <c r="L1059" i="2" l="1"/>
  <c r="H1060" i="2" s="1"/>
  <c r="I1060" i="2" l="1"/>
  <c r="J1060" i="2" s="1"/>
  <c r="M1060" i="2"/>
  <c r="N1060" i="2" s="1"/>
  <c r="K1060" i="2"/>
  <c r="L1060" i="2" l="1"/>
  <c r="H1061" i="2" s="1"/>
  <c r="K1061" i="2" l="1"/>
  <c r="I1061" i="2"/>
  <c r="J1061" i="2" s="1"/>
  <c r="M1061" i="2"/>
  <c r="N1061" i="2" s="1"/>
  <c r="L1061" i="2" l="1"/>
  <c r="H1062" i="2" s="1"/>
  <c r="K1062" i="2" l="1"/>
  <c r="I1062" i="2"/>
  <c r="J1062" i="2" s="1"/>
  <c r="M1062" i="2"/>
  <c r="N1062" i="2" s="1"/>
  <c r="L1062" i="2" l="1"/>
  <c r="H1063" i="2" s="1"/>
  <c r="I1063" i="2" l="1"/>
  <c r="J1063" i="2" s="1"/>
  <c r="M1063" i="2"/>
  <c r="N1063" i="2" s="1"/>
  <c r="K1063" i="2"/>
  <c r="L1063" i="2" l="1"/>
  <c r="H1064" i="2" s="1"/>
  <c r="M1064" i="2" s="1"/>
  <c r="N1064" i="2" s="1"/>
  <c r="K1064" i="2" l="1"/>
  <c r="I1064" i="2"/>
  <c r="J1064" i="2" s="1"/>
  <c r="L1064" i="2" l="1"/>
  <c r="H1065" i="2" s="1"/>
  <c r="I1065" i="2" s="1"/>
  <c r="J1065" i="2" s="1"/>
  <c r="M1065" i="2" l="1"/>
  <c r="N1065" i="2" s="1"/>
  <c r="K1065" i="2"/>
  <c r="L1065" i="2" s="1"/>
  <c r="H1066" i="2" s="1"/>
  <c r="I1066" i="2" l="1"/>
  <c r="J1066" i="2" s="1"/>
  <c r="M1066" i="2"/>
  <c r="N1066" i="2" s="1"/>
  <c r="K1066" i="2"/>
  <c r="L1066" i="2" l="1"/>
  <c r="H1067" i="2" s="1"/>
  <c r="I1067" i="2" l="1"/>
  <c r="J1067" i="2" s="1"/>
  <c r="M1067" i="2"/>
  <c r="N1067" i="2" s="1"/>
  <c r="K1067" i="2"/>
  <c r="L1067" i="2" l="1"/>
  <c r="H1068" i="2" s="1"/>
  <c r="I1068" i="2" l="1"/>
  <c r="J1068" i="2" s="1"/>
  <c r="M1068" i="2"/>
  <c r="N1068" i="2" s="1"/>
  <c r="K1068" i="2"/>
  <c r="L1068" i="2" l="1"/>
  <c r="H1069" i="2" s="1"/>
  <c r="I1069" i="2" l="1"/>
  <c r="J1069" i="2" s="1"/>
  <c r="M1069" i="2"/>
  <c r="N1069" i="2" s="1"/>
  <c r="K1069" i="2"/>
  <c r="L1069" i="2" l="1"/>
  <c r="H1070" i="2" s="1"/>
  <c r="K1070" i="2" l="1"/>
  <c r="I1070" i="2"/>
  <c r="J1070" i="2" s="1"/>
  <c r="M1070" i="2"/>
  <c r="N1070" i="2" s="1"/>
  <c r="L1070" i="2" l="1"/>
  <c r="H1071" i="2" s="1"/>
  <c r="M1071" i="2" l="1"/>
  <c r="N1071" i="2" s="1"/>
  <c r="I1071" i="2"/>
  <c r="J1071" i="2" s="1"/>
  <c r="K1071" i="2"/>
  <c r="L1071" i="2" l="1"/>
  <c r="H1072" i="2" s="1"/>
  <c r="I1072" i="2" l="1"/>
  <c r="J1072" i="2" s="1"/>
  <c r="K1072" i="2"/>
  <c r="M1072" i="2"/>
  <c r="N1072" i="2" s="1"/>
  <c r="L1072" i="2" l="1"/>
  <c r="H1073" i="2" s="1"/>
  <c r="M1073" i="2" l="1"/>
  <c r="N1073" i="2" s="1"/>
  <c r="I1073" i="2"/>
  <c r="J1073" i="2" s="1"/>
  <c r="K1073" i="2"/>
  <c r="L1073" i="2" l="1"/>
  <c r="H1074" i="2" s="1"/>
  <c r="M1074" i="2" l="1"/>
  <c r="N1074" i="2" s="1"/>
  <c r="I1074" i="2"/>
  <c r="J1074" i="2" s="1"/>
  <c r="K1074" i="2"/>
  <c r="L1074" i="2" l="1"/>
  <c r="H1075" i="2" s="1"/>
  <c r="I1075" i="2" l="1"/>
  <c r="J1075" i="2" s="1"/>
  <c r="M1075" i="2"/>
  <c r="N1075" i="2" s="1"/>
  <c r="K1075" i="2"/>
  <c r="L1075" i="2" l="1"/>
  <c r="H1076" i="2" s="1"/>
  <c r="M1076" i="2" l="1"/>
  <c r="N1076" i="2" s="1"/>
  <c r="K1076" i="2"/>
  <c r="I1076" i="2"/>
  <c r="J1076" i="2" s="1"/>
  <c r="L1076" i="2" l="1"/>
  <c r="H1077" i="2" s="1"/>
  <c r="M1077" i="2" l="1"/>
  <c r="N1077" i="2" s="1"/>
  <c r="K1077" i="2"/>
  <c r="I1077" i="2"/>
  <c r="J1077" i="2" s="1"/>
  <c r="L1077" i="2" l="1"/>
  <c r="H1078" i="2" s="1"/>
  <c r="M1078" i="2" l="1"/>
  <c r="N1078" i="2" s="1"/>
  <c r="K1078" i="2"/>
  <c r="I1078" i="2"/>
  <c r="J1078" i="2" s="1"/>
  <c r="L1078" i="2" l="1"/>
  <c r="H1079" i="2" s="1"/>
  <c r="M1079" i="2" l="1"/>
  <c r="N1079" i="2" s="1"/>
  <c r="K1079" i="2"/>
  <c r="I1079" i="2"/>
  <c r="J1079" i="2" s="1"/>
  <c r="L1079" i="2" l="1"/>
  <c r="H1080" i="2" s="1"/>
  <c r="M1080" i="2" l="1"/>
  <c r="N1080" i="2" s="1"/>
  <c r="K1080" i="2"/>
  <c r="I1080" i="2"/>
  <c r="J1080" i="2" s="1"/>
  <c r="L1080" i="2" l="1"/>
  <c r="H1081" i="2" s="1"/>
  <c r="I1081" i="2" l="1"/>
  <c r="J1081" i="2" s="1"/>
  <c r="M1081" i="2"/>
  <c r="N1081" i="2" s="1"/>
  <c r="K1081" i="2"/>
  <c r="L1081" i="2" l="1"/>
  <c r="H1082" i="2" s="1"/>
  <c r="M1082" i="2" l="1"/>
  <c r="N1082" i="2" s="1"/>
  <c r="I1082" i="2"/>
  <c r="J1082" i="2" s="1"/>
  <c r="K1082" i="2"/>
  <c r="L1082" i="2" l="1"/>
  <c r="H1083" i="2" s="1"/>
  <c r="K1083" i="2" l="1"/>
  <c r="M1083" i="2"/>
  <c r="N1083" i="2" s="1"/>
  <c r="I1083" i="2"/>
  <c r="J1083" i="2" s="1"/>
  <c r="L1083" i="2" l="1"/>
  <c r="H1084" i="2" s="1"/>
  <c r="M1084" i="2" l="1"/>
  <c r="N1084" i="2" s="1"/>
  <c r="K1084" i="2"/>
  <c r="I1084" i="2"/>
  <c r="J1084" i="2" s="1"/>
  <c r="L1084" i="2" l="1"/>
  <c r="H1085" i="2" s="1"/>
  <c r="I1085" i="2" l="1"/>
  <c r="J1085" i="2" s="1"/>
  <c r="K1085" i="2"/>
  <c r="M1085" i="2"/>
  <c r="N1085" i="2" s="1"/>
  <c r="L1085" i="2" l="1"/>
  <c r="H1086" i="2" s="1"/>
  <c r="I1086" i="2" l="1"/>
  <c r="J1086" i="2" s="1"/>
  <c r="M1086" i="2"/>
  <c r="N1086" i="2" s="1"/>
  <c r="K1086" i="2"/>
  <c r="L1086" i="2" l="1"/>
  <c r="H1087" i="2" s="1"/>
  <c r="I1087" i="2" l="1"/>
  <c r="J1087" i="2" s="1"/>
  <c r="M1087" i="2"/>
  <c r="N1087" i="2" s="1"/>
  <c r="K1087" i="2"/>
  <c r="L1087" i="2" l="1"/>
  <c r="H1088" i="2" s="1"/>
  <c r="I1088" i="2" l="1"/>
  <c r="J1088" i="2" s="1"/>
  <c r="K1088" i="2"/>
  <c r="M1088" i="2"/>
  <c r="N1088" i="2" s="1"/>
  <c r="L1088" i="2" l="1"/>
  <c r="H1089" i="2" s="1"/>
  <c r="K1089" i="2" l="1"/>
  <c r="M1089" i="2"/>
  <c r="N1089" i="2" s="1"/>
  <c r="I1089" i="2"/>
  <c r="J1089" i="2" s="1"/>
  <c r="L1089" i="2" l="1"/>
  <c r="H1090" i="2" s="1"/>
  <c r="M1090" i="2" l="1"/>
  <c r="N1090" i="2" s="1"/>
  <c r="K1090" i="2"/>
  <c r="I1090" i="2"/>
  <c r="J1090" i="2" s="1"/>
  <c r="L1090" i="2" l="1"/>
  <c r="H1091" i="2" s="1"/>
  <c r="M1091" i="2" l="1"/>
  <c r="N1091" i="2" s="1"/>
  <c r="K1091" i="2"/>
  <c r="I1091" i="2"/>
  <c r="J1091" i="2" s="1"/>
  <c r="L1091" i="2" s="1"/>
  <c r="H1092" i="2" l="1"/>
  <c r="I1092" i="2" l="1"/>
  <c r="J1092" i="2" s="1"/>
  <c r="M1092" i="2"/>
  <c r="N1092" i="2" s="1"/>
  <c r="K1092" i="2"/>
  <c r="L1092" i="2" l="1"/>
  <c r="H1093" i="2" s="1"/>
  <c r="I1093" i="2" l="1"/>
  <c r="J1093" i="2" s="1"/>
  <c r="M1093" i="2"/>
  <c r="N1093" i="2" s="1"/>
  <c r="K1093" i="2"/>
  <c r="L1093" i="2" l="1"/>
  <c r="H1094" i="2" s="1"/>
  <c r="I1094" i="2" l="1"/>
  <c r="J1094" i="2" s="1"/>
  <c r="M1094" i="2"/>
  <c r="N1094" i="2" s="1"/>
  <c r="K1094" i="2"/>
  <c r="L1094" i="2" l="1"/>
  <c r="H1095" i="2" s="1"/>
  <c r="I1095" i="2" l="1"/>
  <c r="J1095" i="2" s="1"/>
  <c r="K1095" i="2"/>
  <c r="M1095" i="2"/>
  <c r="N1095" i="2" s="1"/>
  <c r="L1095" i="2" l="1"/>
  <c r="H1096" i="2" s="1"/>
  <c r="K1096" i="2" l="1"/>
  <c r="I1096" i="2"/>
  <c r="J1096" i="2" s="1"/>
  <c r="M1096" i="2"/>
  <c r="N1096" i="2" s="1"/>
  <c r="L1096" i="2" l="1"/>
  <c r="H1097" i="2" s="1"/>
  <c r="M1097" i="2" l="1"/>
  <c r="N1097" i="2" s="1"/>
  <c r="K1097" i="2"/>
  <c r="I1097" i="2"/>
  <c r="J1097" i="2" s="1"/>
  <c r="L1097" i="2" l="1"/>
  <c r="H1098" i="2" s="1"/>
  <c r="K1098" i="2" l="1"/>
  <c r="I1098" i="2"/>
  <c r="J1098" i="2" s="1"/>
  <c r="M1098" i="2"/>
  <c r="N1098" i="2" s="1"/>
  <c r="L1098" i="2" l="1"/>
  <c r="H1099" i="2" s="1"/>
  <c r="M1099" i="2" l="1"/>
  <c r="N1099" i="2" s="1"/>
  <c r="K1099" i="2"/>
  <c r="I1099" i="2"/>
  <c r="J1099" i="2" s="1"/>
  <c r="L1099" i="2" l="1"/>
  <c r="H1100" i="2" s="1"/>
  <c r="I1100" i="2" l="1"/>
  <c r="J1100" i="2" s="1"/>
  <c r="K1100" i="2"/>
  <c r="M1100" i="2"/>
  <c r="N1100" i="2" s="1"/>
  <c r="L1100" i="2" l="1"/>
  <c r="H1101" i="2" s="1"/>
  <c r="K1101" i="2" l="1"/>
  <c r="M1101" i="2"/>
  <c r="N1101" i="2" s="1"/>
  <c r="I1101" i="2"/>
  <c r="J1101" i="2" s="1"/>
  <c r="L1101" i="2" l="1"/>
  <c r="H1102" i="2" s="1"/>
  <c r="K1102" i="2" l="1"/>
  <c r="I1102" i="2"/>
  <c r="J1102" i="2" s="1"/>
  <c r="M1102" i="2"/>
  <c r="N1102" i="2" s="1"/>
  <c r="L1102" i="2" l="1"/>
  <c r="H1103" i="2" s="1"/>
  <c r="K1103" i="2" l="1"/>
  <c r="I1103" i="2"/>
  <c r="J1103" i="2" s="1"/>
  <c r="M1103" i="2"/>
  <c r="N1103" i="2" s="1"/>
  <c r="L1103" i="2" l="1"/>
  <c r="H1104" i="2" s="1"/>
  <c r="I1104" i="2" l="1"/>
  <c r="J1104" i="2" s="1"/>
  <c r="M1104" i="2"/>
  <c r="N1104" i="2" s="1"/>
  <c r="K1104" i="2"/>
  <c r="L1104" i="2" l="1"/>
  <c r="H1105" i="2" s="1"/>
  <c r="I1105" i="2" l="1"/>
  <c r="J1105" i="2" s="1"/>
  <c r="K1105" i="2"/>
  <c r="M1105" i="2"/>
  <c r="N1105" i="2" s="1"/>
  <c r="L1105" i="2" l="1"/>
  <c r="H1106" i="2" s="1"/>
  <c r="I1106" i="2" l="1"/>
  <c r="J1106" i="2" s="1"/>
  <c r="M1106" i="2"/>
  <c r="N1106" i="2" s="1"/>
  <c r="K1106" i="2"/>
  <c r="L1106" i="2" l="1"/>
  <c r="H1107" i="2" s="1"/>
  <c r="K1107" i="2" l="1"/>
  <c r="I1107" i="2"/>
  <c r="J1107" i="2" s="1"/>
  <c r="M1107" i="2"/>
  <c r="N1107" i="2" s="1"/>
  <c r="L1107" i="2" l="1"/>
  <c r="H1108" i="2" s="1"/>
  <c r="M1108" i="2" l="1"/>
  <c r="N1108" i="2" s="1"/>
  <c r="I1108" i="2"/>
  <c r="J1108" i="2" s="1"/>
  <c r="K1108" i="2"/>
  <c r="L1108" i="2" l="1"/>
  <c r="H1109" i="2" s="1"/>
  <c r="M1109" i="2" l="1"/>
  <c r="N1109" i="2" s="1"/>
  <c r="I1109" i="2"/>
  <c r="J1109" i="2" s="1"/>
  <c r="K1109" i="2"/>
  <c r="L1109" i="2" l="1"/>
  <c r="H1110" i="2" s="1"/>
  <c r="M1110" i="2" l="1"/>
  <c r="N1110" i="2" s="1"/>
  <c r="K1110" i="2"/>
  <c r="I1110" i="2"/>
  <c r="J1110" i="2" s="1"/>
  <c r="L1110" i="2" l="1"/>
  <c r="H1111" i="2" s="1"/>
  <c r="K1111" i="2" l="1"/>
  <c r="I1111" i="2"/>
  <c r="J1111" i="2" s="1"/>
  <c r="M1111" i="2"/>
  <c r="N1111" i="2" s="1"/>
  <c r="L1111" i="2" l="1"/>
  <c r="H1112" i="2" s="1"/>
  <c r="M1112" i="2" l="1"/>
  <c r="N1112" i="2" s="1"/>
  <c r="K1112" i="2"/>
  <c r="I1112" i="2"/>
  <c r="J1112" i="2" s="1"/>
  <c r="L1112" i="2" l="1"/>
  <c r="H1113" i="2" s="1"/>
  <c r="K1113" i="2" l="1"/>
  <c r="M1113" i="2"/>
  <c r="N1113" i="2" s="1"/>
  <c r="I1113" i="2"/>
  <c r="J1113" i="2" s="1"/>
  <c r="L1113" i="2" l="1"/>
  <c r="H1114" i="2" s="1"/>
  <c r="K1114" i="2" l="1"/>
  <c r="I1114" i="2"/>
  <c r="J1114" i="2" s="1"/>
  <c r="M1114" i="2"/>
  <c r="N1114" i="2" s="1"/>
  <c r="L1114" i="2" l="1"/>
  <c r="H1115" i="2" s="1"/>
  <c r="I1115" i="2" l="1"/>
  <c r="J1115" i="2" s="1"/>
  <c r="M1115" i="2"/>
  <c r="N1115" i="2" s="1"/>
  <c r="K1115" i="2"/>
  <c r="L1115" i="2" l="1"/>
  <c r="H1116" i="2" s="1"/>
  <c r="K1116" i="2" l="1"/>
  <c r="I1116" i="2"/>
  <c r="J1116" i="2" s="1"/>
  <c r="M1116" i="2"/>
  <c r="N1116" i="2" s="1"/>
  <c r="L1116" i="2" l="1"/>
  <c r="H1117" i="2" s="1"/>
  <c r="M1117" i="2" l="1"/>
  <c r="N1117" i="2" s="1"/>
  <c r="K1117" i="2"/>
  <c r="I1117" i="2"/>
  <c r="J1117" i="2" s="1"/>
  <c r="L1117" i="2" l="1"/>
  <c r="H1118" i="2" s="1"/>
  <c r="I1118" i="2" l="1"/>
  <c r="J1118" i="2" s="1"/>
  <c r="K1118" i="2"/>
  <c r="M1118" i="2"/>
  <c r="N1118" i="2" s="1"/>
  <c r="L1118" i="2" l="1"/>
  <c r="H1119" i="2" s="1"/>
  <c r="M1119" i="2" l="1"/>
  <c r="N1119" i="2" s="1"/>
  <c r="I1119" i="2"/>
  <c r="J1119" i="2" s="1"/>
  <c r="K1119" i="2"/>
  <c r="L1119" i="2" l="1"/>
  <c r="H1120" i="2" s="1"/>
  <c r="M1120" i="2" l="1"/>
  <c r="N1120" i="2" s="1"/>
  <c r="K1120" i="2"/>
  <c r="I1120" i="2"/>
  <c r="J1120" i="2" s="1"/>
  <c r="L1120" i="2" l="1"/>
  <c r="H1121" i="2" s="1"/>
  <c r="M1121" i="2" l="1"/>
  <c r="N1121" i="2" s="1"/>
  <c r="K1121" i="2"/>
  <c r="I1121" i="2"/>
  <c r="J1121" i="2" s="1"/>
  <c r="L1121" i="2" l="1"/>
  <c r="H1122" i="2" s="1"/>
  <c r="I1122" i="2" l="1"/>
  <c r="J1122" i="2" s="1"/>
  <c r="M1122" i="2"/>
  <c r="N1122" i="2" s="1"/>
  <c r="K1122" i="2"/>
  <c r="L1122" i="2" l="1"/>
  <c r="H1123" i="2" s="1"/>
  <c r="K1123" i="2" l="1"/>
  <c r="M1123" i="2"/>
  <c r="N1123" i="2" s="1"/>
  <c r="I1123" i="2"/>
  <c r="J1123" i="2" s="1"/>
  <c r="L1123" i="2" l="1"/>
  <c r="H1124" i="2" s="1"/>
  <c r="K1124" i="2" l="1"/>
  <c r="I1124" i="2"/>
  <c r="J1124" i="2" s="1"/>
  <c r="M1124" i="2"/>
  <c r="N1124" i="2" s="1"/>
  <c r="L1124" i="2" l="1"/>
  <c r="H1125" i="2" s="1"/>
  <c r="K1125" i="2" l="1"/>
  <c r="M1125" i="2"/>
  <c r="N1125" i="2" s="1"/>
  <c r="I1125" i="2"/>
  <c r="J1125" i="2" s="1"/>
  <c r="L1125" i="2" l="1"/>
  <c r="H1126" i="2" s="1"/>
  <c r="M1126" i="2" l="1"/>
  <c r="N1126" i="2" s="1"/>
  <c r="K1126" i="2"/>
  <c r="I1126" i="2"/>
  <c r="J1126" i="2" s="1"/>
  <c r="L1126" i="2" l="1"/>
  <c r="H1127" i="2" s="1"/>
  <c r="K1127" i="2" l="1"/>
  <c r="M1127" i="2"/>
  <c r="N1127" i="2" s="1"/>
  <c r="I1127" i="2"/>
  <c r="J1127" i="2" s="1"/>
  <c r="L1127" i="2" l="1"/>
  <c r="H1128" i="2" s="1"/>
  <c r="I1128" i="2" l="1"/>
  <c r="J1128" i="2" s="1"/>
  <c r="K1128" i="2"/>
  <c r="M1128" i="2"/>
  <c r="N1128" i="2" s="1"/>
  <c r="L1128" i="2" l="1"/>
  <c r="H1129" i="2" s="1"/>
  <c r="K1129" i="2" l="1"/>
  <c r="M1129" i="2"/>
  <c r="N1129" i="2" s="1"/>
  <c r="I1129" i="2"/>
  <c r="J1129" i="2" s="1"/>
  <c r="L1129" i="2" l="1"/>
  <c r="H1130" i="2" s="1"/>
  <c r="M1130" i="2" l="1"/>
  <c r="N1130" i="2" s="1"/>
  <c r="K1130" i="2"/>
  <c r="I1130" i="2"/>
  <c r="J1130" i="2" s="1"/>
  <c r="L1130" i="2" l="1"/>
  <c r="H1131" i="2" s="1"/>
  <c r="M1131" i="2" l="1"/>
  <c r="N1131" i="2" s="1"/>
  <c r="K1131" i="2"/>
  <c r="I1131" i="2"/>
  <c r="J1131" i="2" s="1"/>
  <c r="L1131" i="2" l="1"/>
  <c r="H1132" i="2" s="1"/>
  <c r="I1132" i="2" l="1"/>
  <c r="J1132" i="2" s="1"/>
  <c r="M1132" i="2"/>
  <c r="N1132" i="2" s="1"/>
  <c r="K1132" i="2"/>
  <c r="L1132" i="2" l="1"/>
  <c r="H1133" i="2" s="1"/>
  <c r="K1133" i="2" l="1"/>
  <c r="I1133" i="2"/>
  <c r="J1133" i="2" s="1"/>
  <c r="M1133" i="2"/>
  <c r="N1133" i="2" s="1"/>
  <c r="L1133" i="2" l="1"/>
  <c r="H1134" i="2" s="1"/>
  <c r="I1134" i="2" l="1"/>
  <c r="J1134" i="2" s="1"/>
  <c r="K1134" i="2"/>
  <c r="M1134" i="2"/>
  <c r="N1134" i="2" s="1"/>
  <c r="L1134" i="2" l="1"/>
  <c r="H1135" i="2" s="1"/>
  <c r="K1135" i="2" l="1"/>
  <c r="M1135" i="2"/>
  <c r="N1135" i="2" s="1"/>
  <c r="I1135" i="2"/>
  <c r="J1135" i="2" s="1"/>
  <c r="L1135" i="2" l="1"/>
  <c r="H1136" i="2" s="1"/>
  <c r="I1136" i="2" l="1"/>
  <c r="J1136" i="2" s="1"/>
  <c r="K1136" i="2"/>
  <c r="M1136" i="2"/>
  <c r="N1136" i="2" s="1"/>
  <c r="L1136" i="2" l="1"/>
  <c r="H1137" i="2" s="1"/>
  <c r="K1137" i="2" l="1"/>
  <c r="I1137" i="2"/>
  <c r="J1137" i="2" s="1"/>
  <c r="M1137" i="2"/>
  <c r="N1137" i="2" s="1"/>
  <c r="L1137" i="2" l="1"/>
  <c r="H1138" i="2" s="1"/>
  <c r="I1138" i="2" l="1"/>
  <c r="J1138" i="2" s="1"/>
  <c r="M1138" i="2"/>
  <c r="N1138" i="2" s="1"/>
  <c r="K1138" i="2"/>
  <c r="L1138" i="2" l="1"/>
  <c r="H1139" i="2" s="1"/>
  <c r="K1139" i="2" l="1"/>
  <c r="M1139" i="2"/>
  <c r="N1139" i="2" s="1"/>
  <c r="I1139" i="2"/>
  <c r="J1139" i="2" s="1"/>
  <c r="L1139" i="2" l="1"/>
  <c r="H1140" i="2" s="1"/>
  <c r="I1140" i="2" l="1"/>
  <c r="J1140" i="2" s="1"/>
  <c r="K1140" i="2"/>
  <c r="M1140" i="2"/>
  <c r="N1140" i="2" s="1"/>
  <c r="L1140" i="2" l="1"/>
  <c r="H1141" i="2" s="1"/>
  <c r="I1141" i="2" l="1"/>
  <c r="J1141" i="2" s="1"/>
  <c r="K1141" i="2"/>
  <c r="M1141" i="2"/>
  <c r="N1141" i="2" s="1"/>
  <c r="L1141" i="2" l="1"/>
  <c r="H1142" i="2" s="1"/>
  <c r="I1142" i="2" l="1"/>
  <c r="J1142" i="2" s="1"/>
  <c r="K1142" i="2"/>
  <c r="M1142" i="2"/>
  <c r="N1142" i="2" s="1"/>
  <c r="L1142" i="2" l="1"/>
  <c r="H1143" i="2" s="1"/>
  <c r="K1143" i="2" l="1"/>
  <c r="M1143" i="2"/>
  <c r="N1143" i="2" s="1"/>
  <c r="I1143" i="2"/>
  <c r="J1143" i="2" s="1"/>
  <c r="L1143" i="2" l="1"/>
  <c r="H1144" i="2" s="1"/>
  <c r="K1144" i="2" l="1"/>
  <c r="M1144" i="2"/>
  <c r="N1144" i="2" s="1"/>
  <c r="I1144" i="2"/>
  <c r="J1144" i="2" s="1"/>
  <c r="L1144" i="2" l="1"/>
  <c r="H1145" i="2" s="1"/>
  <c r="I1145" i="2" l="1"/>
  <c r="J1145" i="2" s="1"/>
  <c r="K1145" i="2"/>
  <c r="M1145" i="2"/>
  <c r="N1145" i="2" s="1"/>
  <c r="L1145" i="2" l="1"/>
  <c r="H1146" i="2" s="1"/>
  <c r="K1146" i="2" l="1"/>
  <c r="I1146" i="2"/>
  <c r="J1146" i="2" s="1"/>
  <c r="M1146" i="2"/>
  <c r="N1146" i="2" s="1"/>
  <c r="L1146" i="2" l="1"/>
  <c r="H1147" i="2" s="1"/>
  <c r="M1147" i="2" l="1"/>
  <c r="N1147" i="2" s="1"/>
  <c r="K1147" i="2"/>
  <c r="I1147" i="2"/>
  <c r="J1147" i="2" s="1"/>
  <c r="L1147" i="2" l="1"/>
  <c r="H1148" i="2" s="1"/>
  <c r="I1148" i="2" l="1"/>
  <c r="J1148" i="2" s="1"/>
  <c r="K1148" i="2"/>
  <c r="M1148" i="2"/>
  <c r="N1148" i="2" s="1"/>
  <c r="L1148" i="2" l="1"/>
  <c r="H1149" i="2" s="1"/>
  <c r="M1149" i="2" l="1"/>
  <c r="N1149" i="2" s="1"/>
  <c r="I1149" i="2"/>
  <c r="J1149" i="2" s="1"/>
  <c r="K1149" i="2"/>
  <c r="L1149" i="2" l="1"/>
  <c r="H1150" i="2" s="1"/>
  <c r="K1150" i="2" l="1"/>
  <c r="M1150" i="2"/>
  <c r="N1150" i="2" s="1"/>
  <c r="I1150" i="2"/>
  <c r="J1150" i="2" s="1"/>
  <c r="L1150" i="2" l="1"/>
  <c r="H1151" i="2" s="1"/>
  <c r="K1151" i="2" l="1"/>
  <c r="M1151" i="2"/>
  <c r="N1151" i="2" s="1"/>
  <c r="I1151" i="2"/>
  <c r="J1151" i="2" s="1"/>
  <c r="L1151" i="2" l="1"/>
  <c r="H1152" i="2" s="1"/>
  <c r="M1152" i="2" l="1"/>
  <c r="N1152" i="2" s="1"/>
  <c r="K1152" i="2"/>
  <c r="I1152" i="2"/>
  <c r="J1152" i="2" s="1"/>
  <c r="L1152" i="2" l="1"/>
  <c r="H1153" i="2" s="1"/>
  <c r="K1153" i="2" l="1"/>
  <c r="M1153" i="2"/>
  <c r="N1153" i="2" s="1"/>
  <c r="I1153" i="2"/>
  <c r="J1153" i="2" s="1"/>
  <c r="L1153" i="2" l="1"/>
  <c r="H1154" i="2" s="1"/>
  <c r="M1154" i="2" l="1"/>
  <c r="N1154" i="2" s="1"/>
  <c r="K1154" i="2"/>
  <c r="I1154" i="2"/>
  <c r="J1154" i="2" s="1"/>
  <c r="L1154" i="2" l="1"/>
  <c r="H1155" i="2" s="1"/>
  <c r="M1155" i="2" l="1"/>
  <c r="N1155" i="2" s="1"/>
  <c r="K1155" i="2"/>
  <c r="I1155" i="2"/>
  <c r="J1155" i="2" s="1"/>
  <c r="L1155" i="2" l="1"/>
  <c r="H1156" i="2" s="1"/>
  <c r="K1156" i="2" l="1"/>
  <c r="M1156" i="2"/>
  <c r="N1156" i="2" s="1"/>
  <c r="I1156" i="2"/>
  <c r="J1156" i="2" s="1"/>
  <c r="L1156" i="2" l="1"/>
  <c r="H1157" i="2" s="1"/>
  <c r="I1157" i="2" l="1"/>
  <c r="J1157" i="2" s="1"/>
  <c r="K1157" i="2"/>
  <c r="M1157" i="2"/>
  <c r="N1157" i="2" s="1"/>
  <c r="L1157" i="2" l="1"/>
  <c r="H1158" i="2" s="1"/>
  <c r="M1158" i="2" l="1"/>
  <c r="N1158" i="2" s="1"/>
  <c r="I1158" i="2"/>
  <c r="J1158" i="2" s="1"/>
  <c r="K1158" i="2"/>
  <c r="L1158" i="2" l="1"/>
  <c r="H1159" i="2" s="1"/>
  <c r="I1159" i="2" l="1"/>
  <c r="J1159" i="2" s="1"/>
  <c r="K1159" i="2"/>
  <c r="M1159" i="2"/>
  <c r="N1159" i="2" s="1"/>
  <c r="L1159" i="2" l="1"/>
  <c r="H1160" i="2" s="1"/>
  <c r="I1160" i="2" l="1"/>
  <c r="J1160" i="2" s="1"/>
  <c r="K1160" i="2"/>
  <c r="M1160" i="2"/>
  <c r="N1160" i="2" s="1"/>
  <c r="L1160" i="2" l="1"/>
  <c r="H1161" i="2" s="1"/>
  <c r="I1161" i="2" l="1"/>
  <c r="J1161" i="2" s="1"/>
  <c r="K1161" i="2"/>
  <c r="M1161" i="2"/>
  <c r="N1161" i="2" s="1"/>
  <c r="L1161" i="2" l="1"/>
  <c r="H1162" i="2" s="1"/>
  <c r="K1162" i="2" l="1"/>
  <c r="I1162" i="2"/>
  <c r="J1162" i="2" s="1"/>
  <c r="M1162" i="2"/>
  <c r="N1162" i="2" s="1"/>
  <c r="L1162" i="2" l="1"/>
  <c r="H1163" i="2" s="1"/>
  <c r="K1163" i="2" l="1"/>
  <c r="M1163" i="2"/>
  <c r="N1163" i="2" s="1"/>
  <c r="I1163" i="2"/>
  <c r="J1163" i="2" s="1"/>
  <c r="L1163" i="2" l="1"/>
  <c r="H1164" i="2" s="1"/>
  <c r="M1164" i="2" l="1"/>
  <c r="N1164" i="2" s="1"/>
  <c r="K1164" i="2"/>
  <c r="I1164" i="2"/>
  <c r="J1164" i="2" s="1"/>
  <c r="L1164" i="2" l="1"/>
  <c r="H1165" i="2" s="1"/>
  <c r="M1165" i="2" l="1"/>
  <c r="N1165" i="2" s="1"/>
  <c r="I1165" i="2"/>
  <c r="J1165" i="2" s="1"/>
  <c r="K1165" i="2"/>
  <c r="L1165" i="2" l="1"/>
  <c r="H1166" i="2" s="1"/>
  <c r="M1166" i="2" l="1"/>
  <c r="N1166" i="2" s="1"/>
  <c r="K1166" i="2"/>
  <c r="I1166" i="2"/>
  <c r="J1166" i="2" s="1"/>
  <c r="L1166" i="2" l="1"/>
  <c r="H1167" i="2" s="1"/>
  <c r="I1167" i="2" l="1"/>
  <c r="J1167" i="2" s="1"/>
  <c r="K1167" i="2"/>
  <c r="M1167" i="2"/>
  <c r="N1167" i="2" s="1"/>
  <c r="L1167" i="2" l="1"/>
  <c r="H1168" i="2" s="1"/>
  <c r="M1168" i="2" l="1"/>
  <c r="N1168" i="2" s="1"/>
  <c r="I1168" i="2"/>
  <c r="J1168" i="2" s="1"/>
  <c r="K1168" i="2"/>
  <c r="L1168" i="2" l="1"/>
  <c r="H1169" i="2" s="1"/>
  <c r="I1169" i="2" l="1"/>
  <c r="J1169" i="2" s="1"/>
  <c r="K1169" i="2"/>
  <c r="M1169" i="2"/>
  <c r="N1169" i="2" s="1"/>
  <c r="L1169" i="2" l="1"/>
  <c r="H1170" i="2" s="1"/>
  <c r="K1170" i="2" l="1"/>
  <c r="I1170" i="2"/>
  <c r="J1170" i="2" s="1"/>
  <c r="M1170" i="2"/>
  <c r="N1170" i="2" s="1"/>
  <c r="L1170" i="2" l="1"/>
  <c r="H1171" i="2" s="1"/>
  <c r="M1171" i="2" l="1"/>
  <c r="N1171" i="2" s="1"/>
  <c r="K1171" i="2"/>
  <c r="I1171" i="2"/>
  <c r="J1171" i="2" s="1"/>
  <c r="L1171" i="2" l="1"/>
  <c r="H1172" i="2" s="1"/>
  <c r="M1172" i="2" l="1"/>
  <c r="N1172" i="2" s="1"/>
  <c r="K1172" i="2"/>
  <c r="I1172" i="2"/>
  <c r="J1172" i="2" s="1"/>
  <c r="L1172" i="2" l="1"/>
  <c r="H1173" i="2" s="1"/>
  <c r="M1173" i="2" l="1"/>
  <c r="N1173" i="2" s="1"/>
  <c r="I1173" i="2"/>
  <c r="J1173" i="2" s="1"/>
  <c r="K1173" i="2"/>
  <c r="L1173" i="2" l="1"/>
  <c r="H1174" i="2" s="1"/>
  <c r="I1174" i="2" l="1"/>
  <c r="J1174" i="2" s="1"/>
  <c r="K1174" i="2"/>
  <c r="M1174" i="2"/>
  <c r="N1174" i="2" s="1"/>
  <c r="L1174" i="2" l="1"/>
  <c r="H1175" i="2" s="1"/>
  <c r="I1175" i="2" l="1"/>
  <c r="J1175" i="2" s="1"/>
  <c r="K1175" i="2"/>
  <c r="M1175" i="2"/>
  <c r="N1175" i="2" s="1"/>
  <c r="L1175" i="2" l="1"/>
  <c r="H1176" i="2" s="1"/>
  <c r="K1176" i="2" l="1"/>
  <c r="M1176" i="2"/>
  <c r="N1176" i="2" s="1"/>
  <c r="I1176" i="2"/>
  <c r="J1176" i="2" s="1"/>
  <c r="L1176" i="2" l="1"/>
  <c r="H1177" i="2" s="1"/>
  <c r="M1177" i="2" l="1"/>
  <c r="N1177" i="2" s="1"/>
  <c r="I1177" i="2"/>
  <c r="J1177" i="2" s="1"/>
  <c r="K1177" i="2"/>
  <c r="L1177" i="2" l="1"/>
  <c r="H1178" i="2" s="1"/>
  <c r="K1178" i="2" l="1"/>
  <c r="M1178" i="2"/>
  <c r="N1178" i="2" s="1"/>
  <c r="I1178" i="2"/>
  <c r="J1178" i="2" s="1"/>
  <c r="L1178" i="2" l="1"/>
  <c r="H1179" i="2" s="1"/>
  <c r="M1179" i="2" l="1"/>
  <c r="N1179" i="2" s="1"/>
  <c r="K1179" i="2"/>
  <c r="I1179" i="2"/>
  <c r="J1179" i="2" s="1"/>
  <c r="L1179" i="2" l="1"/>
  <c r="H1180" i="2" s="1"/>
  <c r="M1180" i="2" l="1"/>
  <c r="N1180" i="2" s="1"/>
  <c r="I1180" i="2"/>
  <c r="J1180" i="2" s="1"/>
  <c r="K1180" i="2"/>
  <c r="L1180" i="2" l="1"/>
  <c r="H1181" i="2" s="1"/>
  <c r="K1181" i="2" l="1"/>
  <c r="M1181" i="2"/>
  <c r="N1181" i="2" s="1"/>
  <c r="I1181" i="2"/>
  <c r="J1181" i="2" s="1"/>
  <c r="L1181" i="2" l="1"/>
  <c r="H1182" i="2" s="1"/>
  <c r="M1182" i="2" l="1"/>
  <c r="N1182" i="2" s="1"/>
  <c r="K1182" i="2"/>
  <c r="I1182" i="2"/>
  <c r="J1182" i="2" s="1"/>
  <c r="L1182" i="2" l="1"/>
  <c r="H1183" i="2" s="1"/>
  <c r="M1183" i="2" l="1"/>
  <c r="N1183" i="2" s="1"/>
  <c r="I1183" i="2"/>
  <c r="J1183" i="2" s="1"/>
  <c r="K1183" i="2"/>
  <c r="L1183" i="2" l="1"/>
  <c r="H1184" i="2" s="1"/>
  <c r="M1184" i="2" l="1"/>
  <c r="N1184" i="2" s="1"/>
  <c r="K1184" i="2"/>
  <c r="I1184" i="2"/>
  <c r="J1184" i="2" s="1"/>
  <c r="L1184" i="2" l="1"/>
  <c r="H1185" i="2" s="1"/>
  <c r="K1185" i="2" l="1"/>
  <c r="M1185" i="2"/>
  <c r="N1185" i="2" s="1"/>
  <c r="I1185" i="2"/>
  <c r="J1185" i="2" s="1"/>
  <c r="L1185" i="2" l="1"/>
  <c r="H1186" i="2" s="1"/>
  <c r="M1186" i="2" l="1"/>
  <c r="N1186" i="2" s="1"/>
  <c r="K1186" i="2"/>
  <c r="I1186" i="2"/>
  <c r="J1186" i="2" s="1"/>
  <c r="L1186" i="2" l="1"/>
  <c r="H1187" i="2" s="1"/>
  <c r="M1187" i="2" l="1"/>
  <c r="N1187" i="2" s="1"/>
  <c r="K1187" i="2"/>
  <c r="I1187" i="2"/>
  <c r="J1187" i="2" s="1"/>
  <c r="L1187" i="2" l="1"/>
  <c r="H1188" i="2" s="1"/>
  <c r="I1188" i="2" l="1"/>
  <c r="J1188" i="2" s="1"/>
  <c r="M1188" i="2"/>
  <c r="N1188" i="2" s="1"/>
  <c r="K1188" i="2"/>
  <c r="L1188" i="2" l="1"/>
  <c r="H1189" i="2" s="1"/>
  <c r="I1189" i="2" l="1"/>
  <c r="J1189" i="2" s="1"/>
  <c r="M1189" i="2"/>
  <c r="N1189" i="2" s="1"/>
  <c r="K1189" i="2"/>
  <c r="L1189" i="2" l="1"/>
  <c r="H1190" i="2" s="1"/>
  <c r="K1190" i="2" l="1"/>
  <c r="M1190" i="2"/>
  <c r="N1190" i="2" s="1"/>
  <c r="I1190" i="2"/>
  <c r="J1190" i="2" s="1"/>
  <c r="L1190" i="2" l="1"/>
  <c r="H1191" i="2" s="1"/>
  <c r="I1191" i="2" l="1"/>
  <c r="J1191" i="2" s="1"/>
  <c r="M1191" i="2"/>
  <c r="N1191" i="2" s="1"/>
  <c r="K1191" i="2"/>
  <c r="L1191" i="2" l="1"/>
  <c r="H1192" i="2" s="1"/>
  <c r="I1192" i="2" l="1"/>
  <c r="J1192" i="2" s="1"/>
  <c r="M1192" i="2"/>
  <c r="N1192" i="2" s="1"/>
  <c r="K1192" i="2"/>
  <c r="L1192" i="2" l="1"/>
  <c r="H1193" i="2" s="1"/>
  <c r="K1193" i="2" l="1"/>
  <c r="M1193" i="2"/>
  <c r="N1193" i="2" s="1"/>
  <c r="I1193" i="2"/>
  <c r="J1193" i="2" s="1"/>
  <c r="L1193" i="2" l="1"/>
  <c r="H1194" i="2" s="1"/>
  <c r="K1194" i="2" l="1"/>
  <c r="M1194" i="2"/>
  <c r="N1194" i="2" s="1"/>
  <c r="I1194" i="2"/>
  <c r="J1194" i="2" s="1"/>
  <c r="L1194" i="2" l="1"/>
  <c r="H1195" i="2" s="1"/>
  <c r="K1195" i="2" l="1"/>
  <c r="I1195" i="2"/>
  <c r="J1195" i="2" s="1"/>
  <c r="M1195" i="2"/>
  <c r="N1195" i="2" s="1"/>
  <c r="L1195" i="2" l="1"/>
  <c r="H1196" i="2" s="1"/>
  <c r="I1196" i="2" l="1"/>
  <c r="J1196" i="2" s="1"/>
  <c r="M1196" i="2"/>
  <c r="N1196" i="2" s="1"/>
  <c r="K1196" i="2"/>
  <c r="L1196" i="2" l="1"/>
  <c r="H1197" i="2" s="1"/>
  <c r="M1197" i="2" l="1"/>
  <c r="N1197" i="2" s="1"/>
  <c r="K1197" i="2"/>
  <c r="I1197" i="2"/>
  <c r="J1197" i="2" s="1"/>
  <c r="L1197" i="2" l="1"/>
  <c r="H1198" i="2" s="1"/>
  <c r="I1198" i="2" l="1"/>
  <c r="J1198" i="2" s="1"/>
  <c r="M1198" i="2"/>
  <c r="N1198" i="2" s="1"/>
  <c r="K1198" i="2"/>
  <c r="L1198" i="2" l="1"/>
  <c r="H1199" i="2" s="1"/>
  <c r="M1199" i="2" l="1"/>
  <c r="N1199" i="2" s="1"/>
  <c r="K1199" i="2"/>
  <c r="I1199" i="2"/>
  <c r="J1199" i="2" s="1"/>
  <c r="L1199" i="2" l="1"/>
  <c r="H1200" i="2" s="1"/>
  <c r="M1200" i="2" l="1"/>
  <c r="N1200" i="2" s="1"/>
  <c r="K1200" i="2"/>
  <c r="I1200" i="2"/>
  <c r="J1200" i="2" s="1"/>
  <c r="L1200" i="2" l="1"/>
  <c r="H1201" i="2" s="1"/>
  <c r="M1201" i="2" l="1"/>
  <c r="N1201" i="2" s="1"/>
  <c r="I1201" i="2"/>
  <c r="J1201" i="2" s="1"/>
  <c r="K1201" i="2"/>
  <c r="L1201" i="2" l="1"/>
  <c r="H1202" i="2" s="1"/>
  <c r="K1202" i="2" l="1"/>
  <c r="M1202" i="2"/>
  <c r="N1202" i="2" s="1"/>
  <c r="I1202" i="2"/>
  <c r="J1202" i="2" s="1"/>
  <c r="L1202" i="2" l="1"/>
  <c r="H1203" i="2" s="1"/>
  <c r="I1203" i="2" l="1"/>
  <c r="J1203" i="2" s="1"/>
  <c r="K1203" i="2"/>
  <c r="M1203" i="2"/>
  <c r="N1203" i="2" s="1"/>
  <c r="L1203" i="2" l="1"/>
  <c r="H1204" i="2" s="1"/>
  <c r="I1204" i="2" l="1"/>
  <c r="J1204" i="2" s="1"/>
  <c r="K1204" i="2"/>
  <c r="M1204" i="2"/>
  <c r="N1204" i="2" s="1"/>
  <c r="L1204" i="2" l="1"/>
  <c r="H1205" i="2" s="1"/>
  <c r="K1205" i="2" l="1"/>
  <c r="M1205" i="2"/>
  <c r="N1205" i="2" s="1"/>
  <c r="I1205" i="2"/>
  <c r="J1205" i="2" s="1"/>
  <c r="L1205" i="2" l="1"/>
  <c r="H1206" i="2" s="1"/>
  <c r="I1206" i="2" l="1"/>
  <c r="J1206" i="2" s="1"/>
  <c r="K1206" i="2"/>
  <c r="M1206" i="2"/>
  <c r="N1206" i="2" s="1"/>
  <c r="L1206" i="2" l="1"/>
  <c r="H1207" i="2" s="1"/>
  <c r="I1207" i="2" l="1"/>
  <c r="J1207" i="2" s="1"/>
  <c r="M1207" i="2"/>
  <c r="N1207" i="2" s="1"/>
  <c r="K1207" i="2"/>
  <c r="L1207" i="2" l="1"/>
  <c r="H1208" i="2" s="1"/>
  <c r="M1208" i="2" l="1"/>
  <c r="N1208" i="2" s="1"/>
  <c r="I1208" i="2"/>
  <c r="J1208" i="2" s="1"/>
  <c r="K1208" i="2"/>
  <c r="L1208" i="2" l="1"/>
  <c r="H1209" i="2" s="1"/>
  <c r="M1209" i="2" l="1"/>
  <c r="N1209" i="2" s="1"/>
  <c r="K1209" i="2"/>
  <c r="I1209" i="2"/>
  <c r="J1209" i="2" s="1"/>
  <c r="L1209" i="2" l="1"/>
  <c r="H1210" i="2" s="1"/>
  <c r="K1210" i="2" l="1"/>
  <c r="M1210" i="2"/>
  <c r="N1210" i="2" s="1"/>
  <c r="I1210" i="2"/>
  <c r="J1210" i="2" s="1"/>
  <c r="L1210" i="2" l="1"/>
  <c r="H1211" i="2" s="1"/>
  <c r="I1211" i="2" l="1"/>
  <c r="J1211" i="2" s="1"/>
  <c r="M1211" i="2"/>
  <c r="N1211" i="2" s="1"/>
  <c r="K1211" i="2"/>
  <c r="L1211" i="2" l="1"/>
  <c r="H1212" i="2" s="1"/>
  <c r="I1212" i="2" l="1"/>
  <c r="J1212" i="2" s="1"/>
  <c r="K1212" i="2"/>
  <c r="M1212" i="2"/>
  <c r="N1212" i="2" s="1"/>
  <c r="L1212" i="2" l="1"/>
  <c r="H1213" i="2" s="1"/>
  <c r="I1213" i="2" l="1"/>
  <c r="J1213" i="2" s="1"/>
  <c r="K1213" i="2"/>
  <c r="M1213" i="2"/>
  <c r="N1213" i="2" s="1"/>
  <c r="L1213" i="2" l="1"/>
  <c r="H1214" i="2" s="1"/>
  <c r="M1214" i="2" l="1"/>
  <c r="N1214" i="2" s="1"/>
  <c r="K1214" i="2"/>
  <c r="I1214" i="2"/>
  <c r="J1214" i="2" s="1"/>
  <c r="L1214" i="2" l="1"/>
  <c r="H1215" i="2" s="1"/>
  <c r="K1215" i="2" l="1"/>
  <c r="M1215" i="2"/>
  <c r="N1215" i="2" s="1"/>
  <c r="I1215" i="2"/>
  <c r="J1215" i="2" s="1"/>
  <c r="L1215" i="2" l="1"/>
  <c r="H1216" i="2" s="1"/>
  <c r="M1216" i="2" l="1"/>
  <c r="N1216" i="2" s="1"/>
  <c r="K1216" i="2"/>
  <c r="I1216" i="2"/>
  <c r="J1216" i="2" s="1"/>
  <c r="L1216" i="2" l="1"/>
  <c r="H1217" i="2" s="1"/>
  <c r="K1217" i="2" l="1"/>
  <c r="M1217" i="2"/>
  <c r="N1217" i="2" s="1"/>
  <c r="I1217" i="2"/>
  <c r="J1217" i="2" s="1"/>
  <c r="L1217" i="2" l="1"/>
  <c r="H1218" i="2" s="1"/>
  <c r="I1218" i="2" l="1"/>
  <c r="J1218" i="2" s="1"/>
  <c r="M1218" i="2"/>
  <c r="N1218" i="2" s="1"/>
  <c r="K1218" i="2"/>
  <c r="L1218" i="2" l="1"/>
  <c r="H1219" i="2" s="1"/>
  <c r="I1219" i="2" l="1"/>
  <c r="J1219" i="2" s="1"/>
  <c r="M1219" i="2"/>
  <c r="N1219" i="2" s="1"/>
  <c r="K1219" i="2"/>
  <c r="L1219" i="2" l="1"/>
  <c r="H1220" i="2" s="1"/>
  <c r="M1220" i="2" l="1"/>
  <c r="N1220" i="2" s="1"/>
  <c r="K1220" i="2"/>
  <c r="I1220" i="2"/>
  <c r="J1220" i="2" s="1"/>
  <c r="L1220" i="2" l="1"/>
  <c r="H1221" i="2" s="1"/>
  <c r="K1221" i="2" l="1"/>
  <c r="I1221" i="2"/>
  <c r="J1221" i="2" s="1"/>
  <c r="M1221" i="2"/>
  <c r="N1221" i="2" s="1"/>
  <c r="L1221" i="2" l="1"/>
  <c r="H1222" i="2" s="1"/>
  <c r="I1222" i="2" l="1"/>
  <c r="J1222" i="2" s="1"/>
  <c r="M1222" i="2"/>
  <c r="N1222" i="2" s="1"/>
  <c r="K1222" i="2"/>
  <c r="L1222" i="2" l="1"/>
  <c r="H1223" i="2" s="1"/>
  <c r="I1223" i="2" l="1"/>
  <c r="J1223" i="2" s="1"/>
  <c r="K1223" i="2"/>
  <c r="M1223" i="2"/>
  <c r="N1223" i="2" s="1"/>
  <c r="L1223" i="2" l="1"/>
  <c r="H1224" i="2" s="1"/>
  <c r="I1224" i="2" l="1"/>
  <c r="J1224" i="2" s="1"/>
  <c r="M1224" i="2"/>
  <c r="N1224" i="2" s="1"/>
  <c r="K1224" i="2"/>
  <c r="L1224" i="2" l="1"/>
  <c r="H1225" i="2" s="1"/>
  <c r="I1225" i="2" l="1"/>
  <c r="J1225" i="2" s="1"/>
  <c r="K1225" i="2"/>
  <c r="M1225" i="2"/>
  <c r="N1225" i="2" s="1"/>
  <c r="L1225" i="2" l="1"/>
  <c r="H1226" i="2" s="1"/>
  <c r="K1226" i="2" l="1"/>
  <c r="M1226" i="2"/>
  <c r="N1226" i="2" s="1"/>
  <c r="I1226" i="2"/>
  <c r="J1226" i="2" s="1"/>
  <c r="L1226" i="2" l="1"/>
  <c r="H1227" i="2" s="1"/>
  <c r="I1227" i="2" l="1"/>
  <c r="J1227" i="2" s="1"/>
  <c r="M1227" i="2"/>
  <c r="N1227" i="2" s="1"/>
  <c r="K1227" i="2"/>
  <c r="L1227" i="2" l="1"/>
  <c r="H1228" i="2" s="1"/>
  <c r="M1228" i="2" l="1"/>
  <c r="N1228" i="2" s="1"/>
  <c r="I1228" i="2"/>
  <c r="J1228" i="2" s="1"/>
  <c r="K1228" i="2"/>
  <c r="L1228" i="2" l="1"/>
  <c r="H1229" i="2" s="1"/>
  <c r="M1229" i="2" l="1"/>
  <c r="N1229" i="2" s="1"/>
  <c r="K1229" i="2"/>
  <c r="I1229" i="2"/>
  <c r="J1229" i="2" s="1"/>
  <c r="L1229" i="2" l="1"/>
  <c r="H1230" i="2" s="1"/>
  <c r="I1230" i="2" l="1"/>
  <c r="J1230" i="2" s="1"/>
  <c r="K1230" i="2"/>
  <c r="M1230" i="2"/>
  <c r="N1230" i="2" s="1"/>
  <c r="L1230" i="2" l="1"/>
  <c r="H1231" i="2" s="1"/>
  <c r="M1231" i="2" l="1"/>
  <c r="N1231" i="2" s="1"/>
  <c r="K1231" i="2"/>
  <c r="I1231" i="2"/>
  <c r="J1231" i="2" s="1"/>
  <c r="L1231" i="2" l="1"/>
  <c r="H1232" i="2" s="1"/>
  <c r="M1232" i="2" l="1"/>
  <c r="N1232" i="2" s="1"/>
  <c r="K1232" i="2"/>
  <c r="I1232" i="2"/>
  <c r="J1232" i="2" s="1"/>
  <c r="L1232" i="2" l="1"/>
  <c r="H1233" i="2" s="1"/>
  <c r="K1233" i="2" l="1"/>
  <c r="M1233" i="2"/>
  <c r="N1233" i="2" s="1"/>
  <c r="I1233" i="2"/>
  <c r="J1233" i="2" s="1"/>
  <c r="L1233" i="2" l="1"/>
  <c r="H1234" i="2" s="1"/>
  <c r="K1234" i="2" l="1"/>
  <c r="M1234" i="2"/>
  <c r="N1234" i="2" s="1"/>
  <c r="I1234" i="2"/>
  <c r="J1234" i="2" s="1"/>
  <c r="L1234" i="2" l="1"/>
  <c r="H1235" i="2" s="1"/>
  <c r="K1235" i="2" l="1"/>
  <c r="M1235" i="2"/>
  <c r="N1235" i="2" s="1"/>
  <c r="I1235" i="2"/>
  <c r="J1235" i="2" s="1"/>
  <c r="L1235" i="2" l="1"/>
  <c r="H1236" i="2" s="1"/>
  <c r="K1236" i="2" l="1"/>
  <c r="M1236" i="2"/>
  <c r="N1236" i="2" s="1"/>
  <c r="I1236" i="2"/>
  <c r="J1236" i="2" s="1"/>
  <c r="L1236" i="2" l="1"/>
  <c r="H1237" i="2" s="1"/>
  <c r="K1237" i="2" l="1"/>
  <c r="M1237" i="2"/>
  <c r="N1237" i="2" s="1"/>
  <c r="I1237" i="2"/>
  <c r="J1237" i="2" s="1"/>
  <c r="L1237" i="2" l="1"/>
  <c r="H1238" i="2" s="1"/>
  <c r="I1238" i="2" l="1"/>
  <c r="J1238" i="2" s="1"/>
  <c r="M1238" i="2"/>
  <c r="N1238" i="2" s="1"/>
  <c r="K1238" i="2"/>
  <c r="L1238" i="2" l="1"/>
  <c r="H1239" i="2" s="1"/>
  <c r="M1239" i="2" l="1"/>
  <c r="N1239" i="2" s="1"/>
  <c r="K1239" i="2"/>
  <c r="I1239" i="2"/>
  <c r="J1239" i="2" s="1"/>
  <c r="L1239" i="2" l="1"/>
  <c r="H1240" i="2" s="1"/>
  <c r="K1240" i="2" l="1"/>
  <c r="I1240" i="2"/>
  <c r="J1240" i="2" s="1"/>
  <c r="M1240" i="2"/>
  <c r="N1240" i="2" s="1"/>
  <c r="L1240" i="2" l="1"/>
  <c r="H1241" i="2" s="1"/>
  <c r="I1241" i="2" l="1"/>
  <c r="J1241" i="2" s="1"/>
  <c r="M1241" i="2"/>
  <c r="N1241" i="2" s="1"/>
  <c r="K1241" i="2"/>
  <c r="L1241" i="2" l="1"/>
  <c r="H1242" i="2" s="1"/>
  <c r="K1242" i="2" l="1"/>
  <c r="M1242" i="2"/>
  <c r="N1242" i="2" s="1"/>
  <c r="I1242" i="2"/>
  <c r="J1242" i="2" s="1"/>
  <c r="L1242" i="2" l="1"/>
  <c r="H1243" i="2" s="1"/>
  <c r="I1243" i="2" l="1"/>
  <c r="J1243" i="2" s="1"/>
  <c r="K1243" i="2"/>
  <c r="M1243" i="2"/>
  <c r="N1243" i="2" s="1"/>
  <c r="L1243" i="2" l="1"/>
  <c r="H1244" i="2" s="1"/>
  <c r="I1244" i="2" l="1"/>
  <c r="J1244" i="2" s="1"/>
  <c r="K1244" i="2"/>
  <c r="M1244" i="2"/>
  <c r="N1244" i="2" s="1"/>
  <c r="L1244" i="2" l="1"/>
  <c r="H1245" i="2" s="1"/>
  <c r="M1245" i="2" l="1"/>
  <c r="N1245" i="2" s="1"/>
  <c r="K1245" i="2"/>
  <c r="I1245" i="2"/>
  <c r="J1245" i="2" s="1"/>
  <c r="L1245" i="2" l="1"/>
  <c r="H1246" i="2" s="1"/>
  <c r="M1246" i="2" l="1"/>
  <c r="N1246" i="2" s="1"/>
  <c r="K1246" i="2"/>
  <c r="I1246" i="2"/>
  <c r="J1246" i="2" s="1"/>
  <c r="L1246" i="2" l="1"/>
  <c r="H1247" i="2" s="1"/>
  <c r="M1247" i="2" l="1"/>
  <c r="N1247" i="2" s="1"/>
  <c r="K1247" i="2"/>
  <c r="I1247" i="2"/>
  <c r="J1247" i="2" s="1"/>
  <c r="L1247" i="2" l="1"/>
  <c r="H1248" i="2" s="1"/>
  <c r="I1248" i="2" l="1"/>
  <c r="J1248" i="2" s="1"/>
  <c r="K1248" i="2"/>
  <c r="M1248" i="2"/>
  <c r="N1248" i="2" s="1"/>
  <c r="L1248" i="2" l="1"/>
  <c r="H1249" i="2" s="1"/>
  <c r="I1249" i="2" l="1"/>
  <c r="J1249" i="2" s="1"/>
  <c r="K1249" i="2"/>
  <c r="M1249" i="2"/>
  <c r="N1249" i="2" s="1"/>
  <c r="L1249" i="2" l="1"/>
  <c r="H1250" i="2" s="1"/>
  <c r="K1250" i="2" l="1"/>
  <c r="M1250" i="2"/>
  <c r="N1250" i="2" s="1"/>
  <c r="I1250" i="2"/>
  <c r="J1250" i="2" s="1"/>
  <c r="L1250" i="2" l="1"/>
  <c r="H1251" i="2" s="1"/>
  <c r="M1251" i="2" l="1"/>
  <c r="N1251" i="2" s="1"/>
  <c r="I1251" i="2"/>
  <c r="J1251" i="2" s="1"/>
  <c r="K1251" i="2"/>
  <c r="L1251" i="2" l="1"/>
  <c r="H1252" i="2" s="1"/>
  <c r="M1252" i="2" l="1"/>
  <c r="N1252" i="2" s="1"/>
  <c r="K1252" i="2"/>
  <c r="I1252" i="2"/>
  <c r="J1252" i="2" s="1"/>
  <c r="L1252" i="2" l="1"/>
  <c r="H1253" i="2" s="1"/>
  <c r="M1253" i="2" l="1"/>
  <c r="N1253" i="2" s="1"/>
  <c r="I1253" i="2"/>
  <c r="J1253" i="2" s="1"/>
  <c r="K1253" i="2"/>
  <c r="L1253" i="2" l="1"/>
  <c r="H1254" i="2" s="1"/>
  <c r="I1254" i="2" l="1"/>
  <c r="J1254" i="2" s="1"/>
  <c r="K1254" i="2"/>
  <c r="M1254" i="2"/>
  <c r="N1254" i="2" s="1"/>
  <c r="L1254" i="2" l="1"/>
  <c r="H1255" i="2" s="1"/>
  <c r="M1255" i="2" l="1"/>
  <c r="N1255" i="2" s="1"/>
  <c r="K1255" i="2"/>
  <c r="I1255" i="2"/>
  <c r="J1255" i="2" s="1"/>
  <c r="L1255" i="2" l="1"/>
  <c r="H1256" i="2" s="1"/>
  <c r="I1256" i="2" l="1"/>
  <c r="J1256" i="2" s="1"/>
  <c r="K1256" i="2"/>
  <c r="M1256" i="2"/>
  <c r="N1256" i="2" s="1"/>
  <c r="L1256" i="2" l="1"/>
  <c r="H1257" i="2" s="1"/>
  <c r="M1257" i="2" l="1"/>
  <c r="N1257" i="2" s="1"/>
  <c r="I1257" i="2"/>
  <c r="J1257" i="2" s="1"/>
  <c r="K1257" i="2"/>
  <c r="L1257" i="2" l="1"/>
  <c r="H1258" i="2" s="1"/>
  <c r="M1258" i="2" l="1"/>
  <c r="N1258" i="2" s="1"/>
  <c r="K1258" i="2"/>
  <c r="I1258" i="2"/>
  <c r="J1258" i="2" s="1"/>
  <c r="L1258" i="2" l="1"/>
  <c r="H1259" i="2" s="1"/>
  <c r="I1259" i="2" l="1"/>
  <c r="J1259" i="2" s="1"/>
  <c r="M1259" i="2"/>
  <c r="N1259" i="2" s="1"/>
  <c r="K1259" i="2"/>
  <c r="L1259" i="2" l="1"/>
  <c r="H1260" i="2" s="1"/>
  <c r="M1260" i="2" l="1"/>
  <c r="N1260" i="2" s="1"/>
  <c r="I1260" i="2"/>
  <c r="J1260" i="2" s="1"/>
  <c r="K1260" i="2"/>
  <c r="L1260" i="2" l="1"/>
  <c r="H1261" i="2" s="1"/>
  <c r="K1261" i="2" l="1"/>
  <c r="M1261" i="2"/>
  <c r="N1261" i="2" s="1"/>
  <c r="I1261" i="2"/>
  <c r="J1261" i="2" s="1"/>
  <c r="L1261" i="2" l="1"/>
  <c r="H1262" i="2" s="1"/>
  <c r="I1262" i="2" l="1"/>
  <c r="J1262" i="2" s="1"/>
  <c r="M1262" i="2"/>
  <c r="N1262" i="2" s="1"/>
  <c r="K1262" i="2"/>
  <c r="L1262" i="2" l="1"/>
  <c r="H1263" i="2" s="1"/>
  <c r="I1263" i="2" l="1"/>
  <c r="J1263" i="2" s="1"/>
  <c r="K1263" i="2"/>
  <c r="M1263" i="2"/>
  <c r="N1263" i="2" s="1"/>
  <c r="L1263" i="2" l="1"/>
  <c r="H1264" i="2" s="1"/>
  <c r="M1264" i="2" l="1"/>
  <c r="N1264" i="2" s="1"/>
  <c r="K1264" i="2"/>
  <c r="I1264" i="2"/>
  <c r="J1264" i="2" s="1"/>
  <c r="L1264" i="2" l="1"/>
  <c r="H1265" i="2" s="1"/>
  <c r="M1265" i="2" l="1"/>
  <c r="N1265" i="2" s="1"/>
  <c r="K1265" i="2"/>
  <c r="I1265" i="2"/>
  <c r="J1265" i="2" s="1"/>
  <c r="L1265" i="2" l="1"/>
  <c r="H1266" i="2" s="1"/>
  <c r="M1266" i="2" l="1"/>
  <c r="N1266" i="2" s="1"/>
  <c r="K1266" i="2"/>
  <c r="I1266" i="2"/>
  <c r="J1266" i="2" s="1"/>
  <c r="L1266" i="2" l="1"/>
  <c r="H1267" i="2" s="1"/>
  <c r="M1267" i="2" l="1"/>
  <c r="N1267" i="2" s="1"/>
  <c r="K1267" i="2"/>
  <c r="I1267" i="2"/>
  <c r="J1267" i="2" s="1"/>
  <c r="L1267" i="2" l="1"/>
  <c r="H1268" i="2" s="1"/>
  <c r="I1268" i="2" l="1"/>
  <c r="J1268" i="2" s="1"/>
  <c r="K1268" i="2"/>
  <c r="M1268" i="2"/>
  <c r="N1268" i="2" s="1"/>
  <c r="L1268" i="2" l="1"/>
  <c r="H1269" i="2" s="1"/>
  <c r="K1269" i="2" l="1"/>
  <c r="M1269" i="2"/>
  <c r="N1269" i="2" s="1"/>
  <c r="I1269" i="2"/>
  <c r="J1269" i="2" s="1"/>
  <c r="L1269" i="2" l="1"/>
  <c r="H1270" i="2" s="1"/>
  <c r="I1270" i="2" l="1"/>
  <c r="J1270" i="2" s="1"/>
  <c r="K1270" i="2"/>
  <c r="M1270" i="2"/>
  <c r="N1270" i="2" s="1"/>
  <c r="L1270" i="2" l="1"/>
  <c r="H1271" i="2" s="1"/>
  <c r="K1271" i="2" l="1"/>
  <c r="M1271" i="2"/>
  <c r="N1271" i="2" s="1"/>
  <c r="I1271" i="2"/>
  <c r="J1271" i="2" s="1"/>
  <c r="L1271" i="2" l="1"/>
  <c r="H1272" i="2" s="1"/>
  <c r="K1272" i="2" l="1"/>
  <c r="I1272" i="2"/>
  <c r="J1272" i="2" s="1"/>
  <c r="M1272" i="2"/>
  <c r="N1272" i="2" s="1"/>
  <c r="L1272" i="2" l="1"/>
  <c r="H1273" i="2" s="1"/>
  <c r="K1273" i="2" l="1"/>
  <c r="M1273" i="2"/>
  <c r="N1273" i="2" s="1"/>
  <c r="I1273" i="2"/>
  <c r="J1273" i="2" s="1"/>
  <c r="L1273" i="2" l="1"/>
  <c r="H1274" i="2" s="1"/>
  <c r="K1274" i="2" l="1"/>
  <c r="M1274" i="2"/>
  <c r="N1274" i="2" s="1"/>
  <c r="I1274" i="2"/>
  <c r="J1274" i="2" s="1"/>
  <c r="L1274" i="2" l="1"/>
  <c r="H1275" i="2" s="1"/>
  <c r="M1275" i="2" l="1"/>
  <c r="N1275" i="2" s="1"/>
  <c r="K1275" i="2"/>
  <c r="I1275" i="2"/>
  <c r="J1275" i="2" s="1"/>
  <c r="L1275" i="2" l="1"/>
  <c r="H1276" i="2" s="1"/>
  <c r="I1276" i="2" l="1"/>
  <c r="J1276" i="2" s="1"/>
  <c r="K1276" i="2"/>
  <c r="M1276" i="2"/>
  <c r="N1276" i="2" s="1"/>
  <c r="L1276" i="2" l="1"/>
  <c r="H1277" i="2" s="1"/>
  <c r="K1277" i="2" l="1"/>
  <c r="I1277" i="2"/>
  <c r="J1277" i="2" s="1"/>
  <c r="M1277" i="2"/>
  <c r="N1277" i="2" s="1"/>
  <c r="L1277" i="2" l="1"/>
  <c r="H1278" i="2" s="1"/>
  <c r="M1278" i="2" l="1"/>
  <c r="N1278" i="2" s="1"/>
  <c r="I1278" i="2"/>
  <c r="J1278" i="2" s="1"/>
  <c r="K1278" i="2"/>
  <c r="L1278" i="2" l="1"/>
  <c r="H1279" i="2" s="1"/>
  <c r="I1279" i="2" l="1"/>
  <c r="J1279" i="2" s="1"/>
  <c r="K1279" i="2"/>
  <c r="M1279" i="2"/>
  <c r="N1279" i="2" s="1"/>
  <c r="L1279" i="2" l="1"/>
  <c r="H1280" i="2" s="1"/>
  <c r="I1280" i="2" l="1"/>
  <c r="J1280" i="2" s="1"/>
  <c r="M1280" i="2"/>
  <c r="N1280" i="2" s="1"/>
  <c r="K1280" i="2"/>
  <c r="L1280" i="2" l="1"/>
  <c r="H1281" i="2" s="1"/>
  <c r="I1281" i="2" l="1"/>
  <c r="J1281" i="2" s="1"/>
  <c r="K1281" i="2"/>
  <c r="M1281" i="2"/>
  <c r="N1281" i="2" s="1"/>
  <c r="L1281" i="2" l="1"/>
  <c r="H1282" i="2" s="1"/>
  <c r="K1282" i="2" l="1"/>
  <c r="I1282" i="2"/>
  <c r="J1282" i="2" s="1"/>
  <c r="M1282" i="2"/>
  <c r="N1282" i="2" s="1"/>
  <c r="L1282" i="2" l="1"/>
  <c r="H1283" i="2" s="1"/>
  <c r="I1283" i="2" l="1"/>
  <c r="J1283" i="2" s="1"/>
  <c r="K1283" i="2"/>
  <c r="M1283" i="2"/>
  <c r="N1283" i="2" s="1"/>
  <c r="L1283" i="2" l="1"/>
  <c r="H1284" i="2" s="1"/>
  <c r="I1284" i="2" l="1"/>
  <c r="J1284" i="2" s="1"/>
  <c r="K1284" i="2"/>
  <c r="M1284" i="2"/>
  <c r="N1284" i="2" s="1"/>
  <c r="L1284" i="2" l="1"/>
  <c r="H1285" i="2" s="1"/>
  <c r="I1285" i="2" l="1"/>
  <c r="J1285" i="2" s="1"/>
  <c r="K1285" i="2"/>
  <c r="M1285" i="2"/>
  <c r="N1285" i="2" s="1"/>
  <c r="L1285" i="2" l="1"/>
  <c r="H1286" i="2" s="1"/>
  <c r="K1286" i="2" l="1"/>
  <c r="I1286" i="2"/>
  <c r="J1286" i="2" s="1"/>
  <c r="M1286" i="2"/>
  <c r="N1286" i="2" s="1"/>
  <c r="L1286" i="2" l="1"/>
  <c r="H1287" i="2" s="1"/>
  <c r="M1287" i="2" l="1"/>
  <c r="N1287" i="2" s="1"/>
  <c r="I1287" i="2"/>
  <c r="J1287" i="2" s="1"/>
  <c r="K1287" i="2"/>
  <c r="L1287" i="2" l="1"/>
  <c r="H1288" i="2" s="1"/>
  <c r="M1288" i="2" l="1"/>
  <c r="N1288" i="2" s="1"/>
  <c r="I1288" i="2"/>
  <c r="J1288" i="2" s="1"/>
  <c r="K1288" i="2"/>
  <c r="L1288" i="2" l="1"/>
  <c r="H1289" i="2" s="1"/>
  <c r="K1289" i="2" l="1"/>
  <c r="M1289" i="2"/>
  <c r="N1289" i="2" s="1"/>
  <c r="I1289" i="2"/>
  <c r="J1289" i="2" s="1"/>
  <c r="L1289" i="2" l="1"/>
  <c r="H1290" i="2" s="1"/>
  <c r="M1290" i="2" l="1"/>
  <c r="N1290" i="2" s="1"/>
  <c r="K1290" i="2"/>
  <c r="I1290" i="2"/>
  <c r="J1290" i="2" s="1"/>
  <c r="L1290" i="2" l="1"/>
  <c r="H1291" i="2" s="1"/>
  <c r="K1291" i="2" l="1"/>
  <c r="M1291" i="2"/>
  <c r="N1291" i="2" s="1"/>
  <c r="I1291" i="2"/>
  <c r="J1291" i="2" s="1"/>
  <c r="L1291" i="2" l="1"/>
  <c r="H1292" i="2" s="1"/>
  <c r="M1292" i="2" l="1"/>
  <c r="N1292" i="2" s="1"/>
  <c r="I1292" i="2"/>
  <c r="J1292" i="2" s="1"/>
  <c r="K1292" i="2"/>
  <c r="L1292" i="2" l="1"/>
  <c r="H1293" i="2" s="1"/>
  <c r="K1293" i="2" l="1"/>
  <c r="M1293" i="2"/>
  <c r="N1293" i="2" s="1"/>
  <c r="I1293" i="2"/>
  <c r="J1293" i="2" s="1"/>
  <c r="L1293" i="2" l="1"/>
  <c r="H1294" i="2" s="1"/>
  <c r="I1294" i="2" l="1"/>
  <c r="J1294" i="2" s="1"/>
  <c r="M1294" i="2"/>
  <c r="N1294" i="2" s="1"/>
  <c r="K1294" i="2"/>
  <c r="L1294" i="2" l="1"/>
  <c r="H1295" i="2" s="1"/>
  <c r="K1295" i="2" l="1"/>
  <c r="I1295" i="2"/>
  <c r="J1295" i="2" s="1"/>
  <c r="M1295" i="2"/>
  <c r="N1295" i="2" s="1"/>
  <c r="L1295" i="2" l="1"/>
  <c r="H1296" i="2" s="1"/>
  <c r="M1296" i="2" l="1"/>
  <c r="N1296" i="2" s="1"/>
  <c r="K1296" i="2"/>
  <c r="I1296" i="2"/>
  <c r="J1296" i="2" s="1"/>
  <c r="L1296" i="2" l="1"/>
  <c r="H1297" i="2" s="1"/>
  <c r="M1297" i="2" l="1"/>
  <c r="N1297" i="2" s="1"/>
  <c r="K1297" i="2"/>
  <c r="I1297" i="2"/>
  <c r="J1297" i="2" s="1"/>
  <c r="L1297" i="2" l="1"/>
  <c r="H1298" i="2" s="1"/>
  <c r="M1298" i="2" l="1"/>
  <c r="N1298" i="2" s="1"/>
  <c r="K1298" i="2"/>
  <c r="I1298" i="2"/>
  <c r="J1298" i="2" s="1"/>
  <c r="L1298" i="2" l="1"/>
  <c r="H1299" i="2" s="1"/>
  <c r="I1299" i="2" l="1"/>
  <c r="J1299" i="2" s="1"/>
  <c r="K1299" i="2"/>
  <c r="M1299" i="2"/>
  <c r="N1299" i="2" s="1"/>
  <c r="L1299" i="2" l="1"/>
  <c r="H1300" i="2" s="1"/>
  <c r="I1300" i="2" l="1"/>
  <c r="J1300" i="2" s="1"/>
  <c r="K1300" i="2"/>
  <c r="M1300" i="2"/>
  <c r="N1300" i="2" s="1"/>
  <c r="L1300" i="2" l="1"/>
  <c r="H1301" i="2" s="1"/>
  <c r="I1301" i="2" l="1"/>
  <c r="J1301" i="2" s="1"/>
  <c r="M1301" i="2"/>
  <c r="N1301" i="2" s="1"/>
  <c r="K1301" i="2"/>
  <c r="L1301" i="2" l="1"/>
  <c r="H1302" i="2" s="1"/>
  <c r="I1302" i="2" l="1"/>
  <c r="J1302" i="2" s="1"/>
  <c r="M1302" i="2"/>
  <c r="N1302" i="2" s="1"/>
  <c r="K1302" i="2"/>
  <c r="L1302" i="2" l="1"/>
  <c r="H1303" i="2" s="1"/>
  <c r="I1303" i="2" l="1"/>
  <c r="J1303" i="2" s="1"/>
  <c r="M1303" i="2"/>
  <c r="N1303" i="2" s="1"/>
  <c r="K1303" i="2"/>
  <c r="L1303" i="2" l="1"/>
  <c r="H1304" i="2" s="1"/>
  <c r="I1304" i="2" l="1"/>
  <c r="J1304" i="2" s="1"/>
  <c r="M1304" i="2"/>
  <c r="N1304" i="2" s="1"/>
  <c r="K1304" i="2"/>
  <c r="L1304" i="2" l="1"/>
  <c r="H1305" i="2" s="1"/>
  <c r="I1305" i="2" l="1"/>
  <c r="J1305" i="2" s="1"/>
  <c r="M1305" i="2"/>
  <c r="N1305" i="2" s="1"/>
  <c r="K1305" i="2"/>
  <c r="L1305" i="2" l="1"/>
  <c r="H1306" i="2" s="1"/>
  <c r="I1306" i="2" l="1"/>
  <c r="J1306" i="2" s="1"/>
  <c r="K1306" i="2"/>
  <c r="M1306" i="2"/>
  <c r="N1306" i="2" s="1"/>
  <c r="L1306" i="2" l="1"/>
  <c r="H1307" i="2" s="1"/>
  <c r="I1307" i="2" l="1"/>
  <c r="J1307" i="2" s="1"/>
  <c r="M1307" i="2"/>
  <c r="N1307" i="2" s="1"/>
  <c r="K1307" i="2"/>
  <c r="L1307" i="2" l="1"/>
  <c r="H1308" i="2" s="1"/>
  <c r="I1308" i="2" l="1"/>
  <c r="J1308" i="2" s="1"/>
  <c r="M1308" i="2"/>
  <c r="N1308" i="2" s="1"/>
  <c r="K1308" i="2"/>
  <c r="L1308" i="2" l="1"/>
  <c r="H1309" i="2" s="1"/>
  <c r="I1309" i="2" l="1"/>
  <c r="J1309" i="2" s="1"/>
  <c r="M1309" i="2"/>
  <c r="N1309" i="2" s="1"/>
  <c r="K1309" i="2"/>
  <c r="L1309" i="2" l="1"/>
  <c r="H1310" i="2" s="1"/>
  <c r="M1310" i="2" l="1"/>
  <c r="N1310" i="2" s="1"/>
  <c r="K1310" i="2"/>
  <c r="I1310" i="2"/>
  <c r="J1310" i="2" s="1"/>
  <c r="L1310" i="2" l="1"/>
  <c r="H1311" i="2" s="1"/>
  <c r="M1311" i="2" l="1"/>
  <c r="N1311" i="2" s="1"/>
  <c r="I1311" i="2"/>
  <c r="J1311" i="2" s="1"/>
  <c r="K1311" i="2"/>
  <c r="L1311" i="2" l="1"/>
  <c r="H1312" i="2" s="1"/>
  <c r="I1312" i="2" l="1"/>
  <c r="J1312" i="2" s="1"/>
  <c r="M1312" i="2"/>
  <c r="N1312" i="2" s="1"/>
  <c r="K1312" i="2"/>
  <c r="L1312" i="2" l="1"/>
  <c r="H1313" i="2" s="1"/>
  <c r="K1313" i="2" l="1"/>
  <c r="I1313" i="2"/>
  <c r="J1313" i="2" s="1"/>
  <c r="M1313" i="2"/>
  <c r="N1313" i="2" s="1"/>
  <c r="L1313" i="2" l="1"/>
  <c r="H1314" i="2" s="1"/>
  <c r="K1314" i="2" l="1"/>
  <c r="M1314" i="2"/>
  <c r="N1314" i="2" s="1"/>
  <c r="I1314" i="2"/>
  <c r="J1314" i="2" s="1"/>
  <c r="L1314" i="2" l="1"/>
  <c r="H1315" i="2" s="1"/>
  <c r="I1315" i="2" l="1"/>
  <c r="J1315" i="2" s="1"/>
  <c r="M1315" i="2"/>
  <c r="N1315" i="2" s="1"/>
  <c r="K1315" i="2"/>
  <c r="L1315" i="2" l="1"/>
  <c r="H1316" i="2" s="1"/>
  <c r="K1316" i="2" l="1"/>
  <c r="M1316" i="2"/>
  <c r="N1316" i="2" s="1"/>
  <c r="I1316" i="2"/>
  <c r="J1316" i="2" s="1"/>
  <c r="L1316" i="2" l="1"/>
  <c r="H1317" i="2" s="1"/>
  <c r="K1317" i="2" l="1"/>
  <c r="M1317" i="2"/>
  <c r="N1317" i="2" s="1"/>
  <c r="I1317" i="2"/>
  <c r="J1317" i="2" s="1"/>
  <c r="L1317" i="2" l="1"/>
  <c r="H1318" i="2" s="1"/>
  <c r="K1318" i="2" l="1"/>
  <c r="M1318" i="2"/>
  <c r="N1318" i="2" s="1"/>
  <c r="I1318" i="2"/>
  <c r="J1318" i="2" s="1"/>
  <c r="L1318" i="2" l="1"/>
  <c r="H1319" i="2" s="1"/>
  <c r="M1319" i="2" l="1"/>
  <c r="N1319" i="2" s="1"/>
  <c r="K1319" i="2"/>
  <c r="I1319" i="2"/>
  <c r="J1319" i="2" s="1"/>
  <c r="L1319" i="2" l="1"/>
  <c r="H1320" i="2" s="1"/>
  <c r="K1320" i="2" l="1"/>
  <c r="I1320" i="2"/>
  <c r="J1320" i="2" s="1"/>
  <c r="M1320" i="2"/>
  <c r="N1320" i="2" s="1"/>
  <c r="L1320" i="2" l="1"/>
  <c r="H1321" i="2" s="1"/>
  <c r="K1321" i="2" l="1"/>
  <c r="M1321" i="2"/>
  <c r="N1321" i="2" s="1"/>
  <c r="I1321" i="2"/>
  <c r="J1321" i="2" s="1"/>
  <c r="L1321" i="2" l="1"/>
  <c r="H1322" i="2" s="1"/>
  <c r="I1322" i="2" l="1"/>
  <c r="J1322" i="2" s="1"/>
  <c r="K1322" i="2"/>
  <c r="M1322" i="2"/>
  <c r="N1322" i="2" s="1"/>
  <c r="L1322" i="2" l="1"/>
  <c r="H1323" i="2" s="1"/>
  <c r="I1323" i="2" l="1"/>
  <c r="J1323" i="2" s="1"/>
  <c r="M1323" i="2"/>
  <c r="N1323" i="2" s="1"/>
  <c r="K1323" i="2"/>
  <c r="L1323" i="2" l="1"/>
  <c r="H1324" i="2" s="1"/>
  <c r="I1324" i="2" l="1"/>
  <c r="J1324" i="2" s="1"/>
  <c r="K1324" i="2"/>
  <c r="M1324" i="2"/>
  <c r="N1324" i="2" s="1"/>
  <c r="L1324" i="2" l="1"/>
  <c r="H1325" i="2" s="1"/>
  <c r="M1325" i="2" l="1"/>
  <c r="N1325" i="2" s="1"/>
  <c r="K1325" i="2"/>
  <c r="I1325" i="2"/>
  <c r="J1325" i="2" s="1"/>
  <c r="L1325" i="2" l="1"/>
  <c r="H1326" i="2" s="1"/>
  <c r="K1326" i="2" l="1"/>
  <c r="M1326" i="2"/>
  <c r="N1326" i="2" s="1"/>
  <c r="I1326" i="2"/>
  <c r="J1326" i="2" s="1"/>
  <c r="L1326" i="2" l="1"/>
  <c r="H1327" i="2" s="1"/>
  <c r="M1327" i="2" l="1"/>
  <c r="N1327" i="2" s="1"/>
  <c r="K1327" i="2"/>
  <c r="I1327" i="2"/>
  <c r="J1327" i="2" s="1"/>
  <c r="L1327" i="2" l="1"/>
  <c r="H1328" i="2" s="1"/>
  <c r="I1328" i="2" l="1"/>
  <c r="J1328" i="2" s="1"/>
  <c r="M1328" i="2"/>
  <c r="N1328" i="2" s="1"/>
  <c r="K1328" i="2"/>
  <c r="L1328" i="2" l="1"/>
  <c r="H1329" i="2" s="1"/>
  <c r="I1329" i="2" l="1"/>
  <c r="J1329" i="2" s="1"/>
  <c r="K1329" i="2"/>
  <c r="M1329" i="2"/>
  <c r="N1329" i="2" s="1"/>
  <c r="L1329" i="2" l="1"/>
  <c r="H1330" i="2" s="1"/>
  <c r="I1330" i="2" l="1"/>
  <c r="J1330" i="2" s="1"/>
  <c r="M1330" i="2"/>
  <c r="N1330" i="2" s="1"/>
  <c r="K1330" i="2"/>
  <c r="L1330" i="2" l="1"/>
  <c r="H1331" i="2" s="1"/>
  <c r="M1331" i="2" l="1"/>
  <c r="N1331" i="2" s="1"/>
  <c r="I1331" i="2"/>
  <c r="J1331" i="2" s="1"/>
  <c r="K1331" i="2"/>
  <c r="L1331" i="2" l="1"/>
  <c r="H1332" i="2" s="1"/>
  <c r="M1332" i="2" l="1"/>
  <c r="N1332" i="2" s="1"/>
  <c r="K1332" i="2"/>
  <c r="I1332" i="2"/>
  <c r="J1332" i="2" s="1"/>
  <c r="L1332" i="2" l="1"/>
  <c r="H1333" i="2" s="1"/>
  <c r="I1333" i="2" l="1"/>
  <c r="J1333" i="2" s="1"/>
  <c r="K1333" i="2"/>
  <c r="M1333" i="2"/>
  <c r="N1333" i="2" s="1"/>
  <c r="L1333" i="2" l="1"/>
  <c r="H1334" i="2" s="1"/>
  <c r="K1334" i="2" l="1"/>
  <c r="I1334" i="2"/>
  <c r="J1334" i="2" s="1"/>
  <c r="M1334" i="2"/>
  <c r="N1334" i="2" s="1"/>
  <c r="L1334" i="2" l="1"/>
  <c r="H1335" i="2" s="1"/>
  <c r="M1335" i="2" l="1"/>
  <c r="N1335" i="2" s="1"/>
  <c r="K1335" i="2"/>
  <c r="I1335" i="2"/>
  <c r="J1335" i="2" s="1"/>
  <c r="L1335" i="2" l="1"/>
  <c r="H1336" i="2" s="1"/>
  <c r="K1336" i="2" l="1"/>
  <c r="M1336" i="2"/>
  <c r="N1336" i="2" s="1"/>
  <c r="I1336" i="2"/>
  <c r="J1336" i="2" s="1"/>
  <c r="L1336" i="2" l="1"/>
  <c r="H1337" i="2" s="1"/>
  <c r="M1337" i="2" l="1"/>
  <c r="N1337" i="2" s="1"/>
  <c r="K1337" i="2"/>
  <c r="I1337" i="2"/>
  <c r="J1337" i="2" s="1"/>
  <c r="L1337" i="2" l="1"/>
  <c r="H1338" i="2" s="1"/>
  <c r="I1338" i="2" l="1"/>
  <c r="J1338" i="2" s="1"/>
  <c r="M1338" i="2"/>
  <c r="N1338" i="2" s="1"/>
  <c r="K1338" i="2"/>
  <c r="L1338" i="2" l="1"/>
  <c r="H1339" i="2" s="1"/>
  <c r="K1339" i="2" l="1"/>
  <c r="M1339" i="2"/>
  <c r="N1339" i="2" s="1"/>
  <c r="I1339" i="2"/>
  <c r="J1339" i="2" s="1"/>
  <c r="L1339" i="2" l="1"/>
  <c r="H1340" i="2" s="1"/>
  <c r="M1340" i="2" l="1"/>
  <c r="N1340" i="2" s="1"/>
  <c r="K1340" i="2"/>
  <c r="I1340" i="2"/>
  <c r="J1340" i="2" s="1"/>
  <c r="L1340" i="2" l="1"/>
  <c r="H1341" i="2" s="1"/>
  <c r="K1341" i="2" l="1"/>
  <c r="M1341" i="2"/>
  <c r="N1341" i="2" s="1"/>
  <c r="I1341" i="2"/>
  <c r="J1341" i="2" s="1"/>
  <c r="L1341" i="2" l="1"/>
  <c r="H1342" i="2" s="1"/>
  <c r="K1342" i="2" l="1"/>
  <c r="M1342" i="2"/>
  <c r="N1342" i="2" s="1"/>
  <c r="I1342" i="2"/>
  <c r="J1342" i="2" s="1"/>
  <c r="L1342" i="2" l="1"/>
  <c r="H1343" i="2" s="1"/>
  <c r="I1343" i="2" l="1"/>
  <c r="J1343" i="2" s="1"/>
  <c r="K1343" i="2"/>
  <c r="M1343" i="2"/>
  <c r="N1343" i="2" s="1"/>
  <c r="L1343" i="2" l="1"/>
  <c r="H1344" i="2" s="1"/>
  <c r="M1344" i="2" l="1"/>
  <c r="N1344" i="2" s="1"/>
  <c r="I1344" i="2"/>
  <c r="J1344" i="2" s="1"/>
  <c r="K1344" i="2"/>
  <c r="L1344" i="2" l="1"/>
  <c r="H1345" i="2" s="1"/>
  <c r="I1345" i="2" l="1"/>
  <c r="J1345" i="2" s="1"/>
  <c r="M1345" i="2"/>
  <c r="N1345" i="2" s="1"/>
  <c r="K1345" i="2"/>
  <c r="L1345" i="2" l="1"/>
  <c r="H1346" i="2" s="1"/>
  <c r="K1346" i="2" l="1"/>
  <c r="M1346" i="2"/>
  <c r="N1346" i="2" s="1"/>
  <c r="I1346" i="2"/>
  <c r="J1346" i="2" s="1"/>
  <c r="L1346" i="2" l="1"/>
  <c r="H1347" i="2" s="1"/>
  <c r="I1347" i="2" l="1"/>
  <c r="J1347" i="2" s="1"/>
  <c r="K1347" i="2"/>
  <c r="M1347" i="2"/>
  <c r="N1347" i="2" s="1"/>
  <c r="L1347" i="2" l="1"/>
  <c r="H1348" i="2" s="1"/>
  <c r="K1348" i="2" l="1"/>
  <c r="M1348" i="2"/>
  <c r="N1348" i="2" s="1"/>
  <c r="I1348" i="2"/>
  <c r="J1348" i="2" s="1"/>
  <c r="L1348" i="2" l="1"/>
  <c r="H1349" i="2" s="1"/>
  <c r="M1349" i="2" l="1"/>
  <c r="N1349" i="2" s="1"/>
  <c r="I1349" i="2"/>
  <c r="J1349" i="2" s="1"/>
  <c r="K1349" i="2"/>
  <c r="L1349" i="2" l="1"/>
  <c r="H1350" i="2" s="1"/>
  <c r="M1350" i="2" l="1"/>
  <c r="N1350" i="2" s="1"/>
  <c r="K1350" i="2"/>
  <c r="I1350" i="2"/>
  <c r="J1350" i="2" s="1"/>
  <c r="L1350" i="2" l="1"/>
  <c r="H1351" i="2" s="1"/>
  <c r="I1351" i="2" l="1"/>
  <c r="J1351" i="2" s="1"/>
  <c r="M1351" i="2"/>
  <c r="N1351" i="2" s="1"/>
  <c r="K1351" i="2"/>
  <c r="L1351" i="2" l="1"/>
  <c r="H1352" i="2" s="1"/>
  <c r="M1352" i="2" l="1"/>
  <c r="N1352" i="2" s="1"/>
  <c r="I1352" i="2"/>
  <c r="J1352" i="2" s="1"/>
  <c r="K1352" i="2"/>
  <c r="L1352" i="2" l="1"/>
  <c r="H1353" i="2" s="1"/>
  <c r="I1353" i="2" l="1"/>
  <c r="J1353" i="2" s="1"/>
  <c r="K1353" i="2"/>
  <c r="M1353" i="2"/>
  <c r="N1353" i="2" s="1"/>
  <c r="L1353" i="2" l="1"/>
  <c r="H1354" i="2" s="1"/>
  <c r="I1354" i="2" l="1"/>
  <c r="J1354" i="2" s="1"/>
  <c r="K1354" i="2"/>
  <c r="M1354" i="2"/>
  <c r="N1354" i="2" s="1"/>
  <c r="L1354" i="2" l="1"/>
  <c r="H1355" i="2" s="1"/>
  <c r="M1355" i="2" l="1"/>
  <c r="N1355" i="2" s="1"/>
  <c r="K1355" i="2"/>
  <c r="I1355" i="2"/>
  <c r="J1355" i="2" s="1"/>
  <c r="L1355" i="2" l="1"/>
  <c r="H1356" i="2" s="1"/>
  <c r="I1356" i="2" l="1"/>
  <c r="J1356" i="2" s="1"/>
  <c r="M1356" i="2"/>
  <c r="N1356" i="2" s="1"/>
  <c r="K1356" i="2"/>
  <c r="L1356" i="2" l="1"/>
  <c r="H1357" i="2" s="1"/>
  <c r="K1357" i="2" l="1"/>
  <c r="I1357" i="2"/>
  <c r="J1357" i="2" s="1"/>
  <c r="M1357" i="2"/>
  <c r="N1357" i="2" s="1"/>
  <c r="L1357" i="2" l="1"/>
  <c r="H1358" i="2" s="1"/>
  <c r="K1358" i="2" l="1"/>
  <c r="M1358" i="2"/>
  <c r="N1358" i="2" s="1"/>
  <c r="I1358" i="2"/>
  <c r="J1358" i="2" s="1"/>
  <c r="L1358" i="2" l="1"/>
  <c r="H1359" i="2" s="1"/>
  <c r="M1359" i="2" l="1"/>
  <c r="N1359" i="2" s="1"/>
  <c r="K1359" i="2"/>
  <c r="I1359" i="2"/>
  <c r="J1359" i="2" s="1"/>
  <c r="L1359" i="2" l="1"/>
  <c r="H1360" i="2" s="1"/>
  <c r="K1360" i="2" l="1"/>
  <c r="M1360" i="2"/>
  <c r="N1360" i="2" s="1"/>
  <c r="I1360" i="2"/>
  <c r="J1360" i="2" s="1"/>
  <c r="L1360" i="2" l="1"/>
  <c r="H1361" i="2" s="1"/>
  <c r="M1361" i="2" l="1"/>
  <c r="N1361" i="2" s="1"/>
  <c r="K1361" i="2"/>
  <c r="I1361" i="2"/>
  <c r="J1361" i="2" s="1"/>
  <c r="L1361" i="2" l="1"/>
  <c r="H1362" i="2" s="1"/>
  <c r="I1362" i="2" l="1"/>
  <c r="J1362" i="2" s="1"/>
  <c r="K1362" i="2"/>
  <c r="M1362" i="2"/>
  <c r="N1362" i="2" s="1"/>
  <c r="L1362" i="2" l="1"/>
  <c r="H1363" i="2" s="1"/>
  <c r="I1363" i="2" l="1"/>
  <c r="J1363" i="2" s="1"/>
  <c r="K1363" i="2"/>
  <c r="M1363" i="2"/>
  <c r="N1363" i="2" s="1"/>
  <c r="L1363" i="2" l="1"/>
  <c r="H1364" i="2" s="1"/>
  <c r="I1364" i="2" l="1"/>
  <c r="J1364" i="2" s="1"/>
  <c r="K1364" i="2"/>
  <c r="M1364" i="2"/>
  <c r="N1364" i="2" s="1"/>
  <c r="L1364" i="2" l="1"/>
  <c r="H1365" i="2" s="1"/>
  <c r="I1365" i="2" l="1"/>
  <c r="J1365" i="2" s="1"/>
  <c r="K1365" i="2"/>
  <c r="M1365" i="2"/>
  <c r="N1365" i="2" s="1"/>
  <c r="L1365" i="2" l="1"/>
  <c r="H1366" i="2" s="1"/>
  <c r="M1366" i="2" l="1"/>
  <c r="N1366" i="2" s="1"/>
  <c r="I1366" i="2"/>
  <c r="J1366" i="2" s="1"/>
  <c r="K1366" i="2"/>
  <c r="L1366" i="2" l="1"/>
  <c r="H1367" i="2" s="1"/>
  <c r="K1367" i="2" l="1"/>
  <c r="M1367" i="2"/>
  <c r="N1367" i="2" s="1"/>
  <c r="I1367" i="2"/>
  <c r="J1367" i="2" s="1"/>
  <c r="L1367" i="2" l="1"/>
  <c r="H1368" i="2" s="1"/>
  <c r="K1368" i="2" l="1"/>
  <c r="M1368" i="2"/>
  <c r="N1368" i="2" s="1"/>
  <c r="I1368" i="2"/>
  <c r="J1368" i="2" s="1"/>
  <c r="L1368" i="2" l="1"/>
  <c r="H1369" i="2" s="1"/>
  <c r="M1369" i="2" l="1"/>
  <c r="N1369" i="2" s="1"/>
  <c r="I1369" i="2"/>
  <c r="J1369" i="2" s="1"/>
  <c r="K1369" i="2"/>
  <c r="L1369" i="2" l="1"/>
  <c r="H1370" i="2" s="1"/>
  <c r="I1370" i="2" l="1"/>
  <c r="J1370" i="2" s="1"/>
  <c r="K1370" i="2"/>
  <c r="M1370" i="2"/>
  <c r="N1370" i="2" s="1"/>
  <c r="L1370" i="2" l="1"/>
  <c r="H1371" i="2" s="1"/>
  <c r="I1371" i="2" l="1"/>
  <c r="J1371" i="2" s="1"/>
  <c r="M1371" i="2"/>
  <c r="N1371" i="2" s="1"/>
  <c r="K1371" i="2"/>
  <c r="L1371" i="2" l="1"/>
  <c r="H1372" i="2" s="1"/>
  <c r="I1372" i="2" l="1"/>
  <c r="J1372" i="2" s="1"/>
  <c r="K1372" i="2"/>
  <c r="M1372" i="2"/>
  <c r="N1372" i="2" s="1"/>
  <c r="L1372" i="2" l="1"/>
  <c r="H1373" i="2" s="1"/>
  <c r="I1373" i="2" l="1"/>
  <c r="J1373" i="2" s="1"/>
  <c r="K1373" i="2"/>
  <c r="M1373" i="2"/>
  <c r="N1373" i="2" s="1"/>
  <c r="L1373" i="2" l="1"/>
  <c r="H1374" i="2" s="1"/>
  <c r="I1374" i="2" l="1"/>
  <c r="J1374" i="2" s="1"/>
  <c r="K1374" i="2"/>
  <c r="M1374" i="2"/>
  <c r="N1374" i="2" s="1"/>
  <c r="L1374" i="2" l="1"/>
  <c r="H1375" i="2" s="1"/>
  <c r="M1375" i="2" l="1"/>
  <c r="N1375" i="2" s="1"/>
  <c r="I1375" i="2"/>
  <c r="J1375" i="2" s="1"/>
  <c r="K1375" i="2"/>
  <c r="L1375" i="2" l="1"/>
  <c r="H1376" i="2" s="1"/>
  <c r="M1376" i="2" l="1"/>
  <c r="N1376" i="2" s="1"/>
  <c r="K1376" i="2"/>
  <c r="I1376" i="2"/>
  <c r="J1376" i="2" s="1"/>
  <c r="L1376" i="2" l="1"/>
  <c r="H1377" i="2" s="1"/>
  <c r="I1377" i="2" l="1"/>
  <c r="J1377" i="2" s="1"/>
  <c r="M1377" i="2"/>
  <c r="N1377" i="2" s="1"/>
  <c r="K1377" i="2"/>
  <c r="L1377" i="2" l="1"/>
  <c r="H1378" i="2" s="1"/>
  <c r="M1378" i="2" l="1"/>
  <c r="N1378" i="2" s="1"/>
  <c r="I1378" i="2"/>
  <c r="J1378" i="2" s="1"/>
  <c r="K1378" i="2"/>
  <c r="L1378" i="2" l="1"/>
  <c r="H1379" i="2" s="1"/>
  <c r="I1379" i="2" l="1"/>
  <c r="J1379" i="2" s="1"/>
  <c r="M1379" i="2"/>
  <c r="N1379" i="2" s="1"/>
  <c r="K1379" i="2"/>
  <c r="L1379" i="2" l="1"/>
  <c r="H1380" i="2" s="1"/>
  <c r="I1380" i="2" l="1"/>
  <c r="J1380" i="2" s="1"/>
  <c r="M1380" i="2"/>
  <c r="N1380" i="2" s="1"/>
  <c r="K1380" i="2"/>
  <c r="L1380" i="2" l="1"/>
  <c r="H1381" i="2" s="1"/>
  <c r="I1381" i="2" l="1"/>
  <c r="J1381" i="2" s="1"/>
  <c r="K1381" i="2"/>
  <c r="M1381" i="2"/>
  <c r="N1381" i="2" s="1"/>
  <c r="L1381" i="2" l="1"/>
  <c r="H1382" i="2" s="1"/>
  <c r="I1382" i="2" l="1"/>
  <c r="J1382" i="2" s="1"/>
  <c r="K1382" i="2"/>
  <c r="M1382" i="2"/>
  <c r="N1382" i="2" s="1"/>
  <c r="L1382" i="2" l="1"/>
  <c r="H1383" i="2" s="1"/>
  <c r="K1383" i="2" l="1"/>
  <c r="I1383" i="2"/>
  <c r="J1383" i="2" s="1"/>
  <c r="M1383" i="2"/>
  <c r="N1383" i="2" s="1"/>
  <c r="L1383" i="2" l="1"/>
  <c r="H1384" i="2" s="1"/>
  <c r="M1384" i="2" l="1"/>
  <c r="N1384" i="2" s="1"/>
  <c r="K1384" i="2"/>
  <c r="I1384" i="2"/>
  <c r="J1384" i="2" s="1"/>
  <c r="L1384" i="2" l="1"/>
  <c r="H1385" i="2" s="1"/>
  <c r="I1385" i="2" l="1"/>
  <c r="J1385" i="2" s="1"/>
  <c r="K1385" i="2"/>
  <c r="M1385" i="2"/>
  <c r="N1385" i="2" s="1"/>
  <c r="L1385" i="2" l="1"/>
  <c r="H1386" i="2" s="1"/>
  <c r="K1386" i="2" l="1"/>
  <c r="M1386" i="2"/>
  <c r="N1386" i="2" s="1"/>
  <c r="I1386" i="2"/>
  <c r="J1386" i="2" s="1"/>
  <c r="L1386" i="2" l="1"/>
  <c r="H1387" i="2" s="1"/>
  <c r="I1387" i="2" l="1"/>
  <c r="J1387" i="2" s="1"/>
  <c r="M1387" i="2"/>
  <c r="N1387" i="2" s="1"/>
  <c r="K1387" i="2"/>
  <c r="L1387" i="2" l="1"/>
  <c r="H1388" i="2" s="1"/>
  <c r="K1388" i="2" l="1"/>
  <c r="I1388" i="2"/>
  <c r="J1388" i="2" s="1"/>
  <c r="M1388" i="2"/>
  <c r="N1388" i="2" s="1"/>
  <c r="L1388" i="2" l="1"/>
  <c r="H1389" i="2" s="1"/>
  <c r="I1389" i="2" l="1"/>
  <c r="J1389" i="2" s="1"/>
  <c r="M1389" i="2"/>
  <c r="N1389" i="2" s="1"/>
  <c r="K1389" i="2"/>
  <c r="L1389" i="2" l="1"/>
  <c r="H1390" i="2" s="1"/>
  <c r="I1390" i="2" l="1"/>
  <c r="J1390" i="2" s="1"/>
  <c r="M1390" i="2"/>
  <c r="N1390" i="2" s="1"/>
  <c r="K1390" i="2"/>
  <c r="L1390" i="2" l="1"/>
  <c r="H1391" i="2" s="1"/>
  <c r="I1391" i="2" l="1"/>
  <c r="J1391" i="2" s="1"/>
  <c r="M1391" i="2"/>
  <c r="N1391" i="2" s="1"/>
  <c r="K1391" i="2"/>
  <c r="L1391" i="2" l="1"/>
  <c r="H1392" i="2" s="1"/>
  <c r="I1392" i="2" l="1"/>
  <c r="J1392" i="2" s="1"/>
  <c r="M1392" i="2"/>
  <c r="N1392" i="2" s="1"/>
  <c r="K1392" i="2"/>
  <c r="L1392" i="2" l="1"/>
  <c r="H1393" i="2" s="1"/>
  <c r="M1393" i="2" l="1"/>
  <c r="N1393" i="2" s="1"/>
  <c r="I1393" i="2"/>
  <c r="J1393" i="2" s="1"/>
  <c r="K1393" i="2"/>
  <c r="L1393" i="2" l="1"/>
  <c r="H1394" i="2" s="1"/>
  <c r="M1394" i="2" l="1"/>
  <c r="N1394" i="2" s="1"/>
  <c r="K1394" i="2"/>
  <c r="I1394" i="2"/>
  <c r="J1394" i="2" s="1"/>
  <c r="L1394" i="2" l="1"/>
  <c r="H1395" i="2" s="1"/>
  <c r="K1395" i="2" l="1"/>
  <c r="I1395" i="2"/>
  <c r="J1395" i="2" s="1"/>
  <c r="M1395" i="2"/>
  <c r="N1395" i="2" s="1"/>
  <c r="L1395" i="2" l="1"/>
  <c r="H1396" i="2" s="1"/>
  <c r="I1396" i="2" l="1"/>
  <c r="J1396" i="2" s="1"/>
  <c r="M1396" i="2"/>
  <c r="N1396" i="2" s="1"/>
  <c r="K1396" i="2"/>
  <c r="L1396" i="2" l="1"/>
  <c r="H1397" i="2" s="1"/>
  <c r="I1397" i="2" l="1"/>
  <c r="J1397" i="2" s="1"/>
  <c r="K1397" i="2"/>
  <c r="M1397" i="2"/>
  <c r="N1397" i="2" s="1"/>
  <c r="L1397" i="2" l="1"/>
  <c r="H1398" i="2" s="1"/>
  <c r="M1398" i="2" l="1"/>
  <c r="N1398" i="2" s="1"/>
  <c r="K1398" i="2"/>
  <c r="I1398" i="2"/>
  <c r="J1398" i="2" s="1"/>
  <c r="L1398" i="2" l="1"/>
  <c r="H1399" i="2" s="1"/>
  <c r="M1399" i="2" l="1"/>
  <c r="N1399" i="2" s="1"/>
  <c r="K1399" i="2"/>
  <c r="I1399" i="2"/>
  <c r="J1399" i="2" s="1"/>
  <c r="L1399" i="2" l="1"/>
  <c r="H1400" i="2" s="1"/>
  <c r="I1400" i="2" l="1"/>
  <c r="J1400" i="2" s="1"/>
  <c r="K1400" i="2"/>
  <c r="M1400" i="2"/>
  <c r="N1400" i="2" s="1"/>
  <c r="L1400" i="2" l="1"/>
  <c r="H1401" i="2" s="1"/>
  <c r="I1401" i="2" l="1"/>
  <c r="J1401" i="2" s="1"/>
  <c r="M1401" i="2"/>
  <c r="N1401" i="2" s="1"/>
  <c r="K1401" i="2"/>
  <c r="L1401" i="2" l="1"/>
  <c r="H1402" i="2" s="1"/>
  <c r="M1402" i="2" l="1"/>
  <c r="N1402" i="2" s="1"/>
  <c r="I1402" i="2"/>
  <c r="J1402" i="2" s="1"/>
  <c r="K1402" i="2"/>
  <c r="L1402" i="2" l="1"/>
  <c r="H1403" i="2" s="1"/>
  <c r="K1403" i="2" l="1"/>
  <c r="I1403" i="2"/>
  <c r="J1403" i="2" s="1"/>
  <c r="M1403" i="2"/>
  <c r="N1403" i="2" s="1"/>
  <c r="L1403" i="2" l="1"/>
  <c r="H1404" i="2" s="1"/>
  <c r="M1404" i="2" l="1"/>
  <c r="N1404" i="2" s="1"/>
  <c r="K1404" i="2"/>
  <c r="I1404" i="2"/>
  <c r="J1404" i="2" s="1"/>
  <c r="L1404" i="2" l="1"/>
  <c r="H1405" i="2" s="1"/>
  <c r="K1405" i="2" l="1"/>
  <c r="M1405" i="2"/>
  <c r="N1405" i="2" s="1"/>
  <c r="I1405" i="2"/>
  <c r="J1405" i="2" s="1"/>
  <c r="L1405" i="2" l="1"/>
  <c r="H1406" i="2" s="1"/>
  <c r="M1406" i="2" l="1"/>
  <c r="N1406" i="2" s="1"/>
  <c r="K1406" i="2"/>
  <c r="I1406" i="2"/>
  <c r="J1406" i="2" s="1"/>
  <c r="L1406" i="2" l="1"/>
  <c r="H1407" i="2" s="1"/>
  <c r="M1407" i="2" l="1"/>
  <c r="N1407" i="2" s="1"/>
  <c r="K1407" i="2"/>
  <c r="I1407" i="2"/>
  <c r="J1407" i="2" s="1"/>
  <c r="L1407" i="2" l="1"/>
  <c r="H1408" i="2" s="1"/>
  <c r="M1408" i="2" l="1"/>
  <c r="N1408" i="2" s="1"/>
  <c r="K1408" i="2"/>
  <c r="I1408" i="2"/>
  <c r="J1408" i="2" s="1"/>
  <c r="L1408" i="2" l="1"/>
  <c r="H1409" i="2" s="1"/>
  <c r="M1409" i="2" l="1"/>
  <c r="N1409" i="2" s="1"/>
  <c r="I1409" i="2"/>
  <c r="J1409" i="2" s="1"/>
  <c r="K1409" i="2"/>
  <c r="L1409" i="2" l="1"/>
  <c r="H1410" i="2" s="1"/>
  <c r="I1410" i="2" l="1"/>
  <c r="J1410" i="2" s="1"/>
  <c r="K1410" i="2"/>
  <c r="M1410" i="2"/>
  <c r="N1410" i="2" s="1"/>
  <c r="L1410" i="2" l="1"/>
  <c r="H1411" i="2" s="1"/>
  <c r="I1411" i="2" l="1"/>
  <c r="J1411" i="2" s="1"/>
  <c r="M1411" i="2"/>
  <c r="N1411" i="2" s="1"/>
  <c r="K1411" i="2"/>
  <c r="L1411" i="2" l="1"/>
  <c r="H1412" i="2" s="1"/>
  <c r="I1412" i="2" l="1"/>
  <c r="J1412" i="2" s="1"/>
  <c r="M1412" i="2"/>
  <c r="N1412" i="2" s="1"/>
  <c r="K1412" i="2"/>
  <c r="L1412" i="2" l="1"/>
  <c r="H1413" i="2" s="1"/>
  <c r="K1413" i="2" l="1"/>
  <c r="M1413" i="2"/>
  <c r="N1413" i="2" s="1"/>
  <c r="I1413" i="2"/>
  <c r="J1413" i="2" s="1"/>
  <c r="L1413" i="2" l="1"/>
  <c r="H1414" i="2" s="1"/>
  <c r="I1414" i="2" l="1"/>
  <c r="J1414" i="2" s="1"/>
  <c r="M1414" i="2"/>
  <c r="N1414" i="2" s="1"/>
  <c r="K1414" i="2"/>
  <c r="L1414" i="2" l="1"/>
  <c r="H1415" i="2" s="1"/>
  <c r="I1415" i="2" l="1"/>
  <c r="J1415" i="2" s="1"/>
  <c r="K1415" i="2"/>
  <c r="M1415" i="2"/>
  <c r="N1415" i="2" s="1"/>
  <c r="L1415" i="2" l="1"/>
  <c r="H1416" i="2" s="1"/>
  <c r="M1416" i="2" l="1"/>
  <c r="N1416" i="2" s="1"/>
  <c r="I1416" i="2"/>
  <c r="J1416" i="2" s="1"/>
  <c r="K1416" i="2"/>
  <c r="L1416" i="2" l="1"/>
  <c r="H1417" i="2" s="1"/>
  <c r="K1417" i="2" l="1"/>
  <c r="M1417" i="2"/>
  <c r="N1417" i="2" s="1"/>
  <c r="I1417" i="2"/>
  <c r="J1417" i="2" s="1"/>
  <c r="L1417" i="2" l="1"/>
  <c r="H1418" i="2" s="1"/>
  <c r="M1418" i="2" l="1"/>
  <c r="N1418" i="2" s="1"/>
  <c r="K1418" i="2"/>
  <c r="I1418" i="2"/>
  <c r="J1418" i="2" s="1"/>
  <c r="L1418" i="2" l="1"/>
  <c r="H1419" i="2" s="1"/>
  <c r="I1419" i="2" l="1"/>
  <c r="J1419" i="2" s="1"/>
  <c r="K1419" i="2"/>
  <c r="M1419" i="2"/>
  <c r="N1419" i="2" s="1"/>
  <c r="L1419" i="2" l="1"/>
  <c r="H1420" i="2" s="1"/>
  <c r="K1420" i="2" l="1"/>
  <c r="I1420" i="2"/>
  <c r="J1420" i="2" s="1"/>
  <c r="M1420" i="2"/>
  <c r="N1420" i="2" s="1"/>
  <c r="L1420" i="2" l="1"/>
  <c r="H1421" i="2" s="1"/>
  <c r="M1421" i="2" l="1"/>
  <c r="N1421" i="2" s="1"/>
  <c r="K1421" i="2"/>
  <c r="I1421" i="2"/>
  <c r="J1421" i="2" s="1"/>
  <c r="L1421" i="2" l="1"/>
  <c r="H1422" i="2" s="1"/>
  <c r="K1422" i="2" l="1"/>
  <c r="M1422" i="2"/>
  <c r="N1422" i="2" s="1"/>
  <c r="I1422" i="2"/>
  <c r="J1422" i="2" s="1"/>
  <c r="L1422" i="2" l="1"/>
  <c r="H1423" i="2" s="1"/>
  <c r="K1423" i="2" l="1"/>
  <c r="M1423" i="2"/>
  <c r="N1423" i="2" s="1"/>
  <c r="I1423" i="2"/>
  <c r="J1423" i="2" s="1"/>
  <c r="L1423" i="2" l="1"/>
  <c r="H1424" i="2" s="1"/>
  <c r="I1424" i="2" l="1"/>
  <c r="J1424" i="2" s="1"/>
  <c r="K1424" i="2"/>
  <c r="M1424" i="2"/>
  <c r="N1424" i="2" s="1"/>
  <c r="L1424" i="2" l="1"/>
  <c r="H1425" i="2" s="1"/>
  <c r="I1425" i="2" l="1"/>
  <c r="J1425" i="2" s="1"/>
  <c r="K1425" i="2"/>
  <c r="M1425" i="2"/>
  <c r="N1425" i="2" s="1"/>
  <c r="L1425" i="2" l="1"/>
  <c r="H1426" i="2" s="1"/>
  <c r="I1426" i="2" l="1"/>
  <c r="J1426" i="2" s="1"/>
  <c r="K1426" i="2"/>
  <c r="M1426" i="2"/>
  <c r="N1426" i="2" s="1"/>
  <c r="L1426" i="2" l="1"/>
  <c r="H1427" i="2" s="1"/>
  <c r="I1427" i="2" l="1"/>
  <c r="J1427" i="2" s="1"/>
  <c r="M1427" i="2"/>
  <c r="N1427" i="2" s="1"/>
  <c r="K1427" i="2"/>
  <c r="L1427" i="2" l="1"/>
  <c r="H1428" i="2" s="1"/>
  <c r="I1428" i="2" l="1"/>
  <c r="J1428" i="2" s="1"/>
  <c r="M1428" i="2"/>
  <c r="N1428" i="2" s="1"/>
  <c r="K1428" i="2"/>
  <c r="L1428" i="2" l="1"/>
  <c r="H1429" i="2" s="1"/>
  <c r="M1429" i="2" l="1"/>
  <c r="N1429" i="2" s="1"/>
  <c r="K1429" i="2"/>
  <c r="I1429" i="2"/>
  <c r="J1429" i="2" s="1"/>
  <c r="L1429" i="2" l="1"/>
  <c r="H1430" i="2" s="1"/>
  <c r="I1430" i="2" l="1"/>
  <c r="J1430" i="2" s="1"/>
  <c r="K1430" i="2"/>
  <c r="M1430" i="2"/>
  <c r="N1430" i="2" s="1"/>
  <c r="L1430" i="2" l="1"/>
  <c r="H1431" i="2" s="1"/>
  <c r="I1431" i="2" l="1"/>
  <c r="J1431" i="2" s="1"/>
  <c r="M1431" i="2"/>
  <c r="N1431" i="2" s="1"/>
  <c r="K1431" i="2"/>
  <c r="L1431" i="2" l="1"/>
  <c r="H1432" i="2" s="1"/>
  <c r="K1432" i="2" l="1"/>
  <c r="I1432" i="2"/>
  <c r="J1432" i="2" s="1"/>
  <c r="M1432" i="2"/>
  <c r="N1432" i="2" s="1"/>
  <c r="L1432" i="2" l="1"/>
  <c r="H1433" i="2" s="1"/>
  <c r="I1433" i="2" l="1"/>
  <c r="J1433" i="2" s="1"/>
  <c r="K1433" i="2"/>
  <c r="M1433" i="2"/>
  <c r="N1433" i="2" s="1"/>
  <c r="L1433" i="2" l="1"/>
  <c r="H1434" i="2" s="1"/>
  <c r="M1434" i="2" l="1"/>
  <c r="N1434" i="2" s="1"/>
  <c r="K1434" i="2"/>
  <c r="I1434" i="2"/>
  <c r="J1434" i="2" s="1"/>
  <c r="L1434" i="2" l="1"/>
  <c r="H1435" i="2" s="1"/>
  <c r="K1435" i="2" l="1"/>
  <c r="M1435" i="2"/>
  <c r="N1435" i="2" s="1"/>
  <c r="I1435" i="2"/>
  <c r="J1435" i="2" s="1"/>
  <c r="L1435" i="2" l="1"/>
  <c r="H1436" i="2" s="1"/>
  <c r="K1436" i="2" l="1"/>
  <c r="M1436" i="2"/>
  <c r="N1436" i="2" s="1"/>
  <c r="I1436" i="2"/>
  <c r="J1436" i="2" s="1"/>
  <c r="L1436" i="2" l="1"/>
  <c r="H1437" i="2" s="1"/>
  <c r="K1437" i="2" l="1"/>
  <c r="M1437" i="2"/>
  <c r="N1437" i="2" s="1"/>
  <c r="I1437" i="2"/>
  <c r="J1437" i="2" s="1"/>
  <c r="L1437" i="2" l="1"/>
  <c r="H1438" i="2" s="1"/>
  <c r="K1438" i="2" l="1"/>
  <c r="M1438" i="2"/>
  <c r="N1438" i="2" s="1"/>
  <c r="I1438" i="2"/>
  <c r="J1438" i="2" s="1"/>
  <c r="L1438" i="2" l="1"/>
  <c r="H1439" i="2" s="1"/>
  <c r="M1439" i="2" l="1"/>
  <c r="N1439" i="2" s="1"/>
  <c r="K1439" i="2"/>
  <c r="I1439" i="2"/>
  <c r="J1439" i="2" s="1"/>
  <c r="L1439" i="2" l="1"/>
  <c r="H1440" i="2" s="1"/>
  <c r="K1440" i="2" l="1"/>
  <c r="M1440" i="2"/>
  <c r="N1440" i="2" s="1"/>
  <c r="I1440" i="2"/>
  <c r="J1440" i="2" s="1"/>
  <c r="L1440" i="2" l="1"/>
  <c r="H1441" i="2" s="1"/>
  <c r="K1441" i="2" l="1"/>
  <c r="M1441" i="2"/>
  <c r="N1441" i="2" s="1"/>
  <c r="I1441" i="2"/>
  <c r="J1441" i="2" s="1"/>
  <c r="L1441" i="2" l="1"/>
  <c r="H1442" i="2" s="1"/>
  <c r="I1442" i="2" l="1"/>
  <c r="J1442" i="2" s="1"/>
  <c r="M1442" i="2"/>
  <c r="N1442" i="2" s="1"/>
  <c r="K1442" i="2"/>
  <c r="L1442" i="2" l="1"/>
  <c r="H1443" i="2" s="1"/>
  <c r="M1443" i="2" l="1"/>
  <c r="N1443" i="2" s="1"/>
  <c r="I1443" i="2"/>
  <c r="J1443" i="2" s="1"/>
  <c r="K1443" i="2"/>
  <c r="L1443" i="2" l="1"/>
  <c r="H1444" i="2" s="1"/>
  <c r="K1444" i="2" l="1"/>
  <c r="M1444" i="2"/>
  <c r="N1444" i="2" s="1"/>
  <c r="I1444" i="2"/>
  <c r="J1444" i="2" s="1"/>
  <c r="L1444" i="2" l="1"/>
  <c r="H1445" i="2" s="1"/>
  <c r="I1445" i="2" l="1"/>
  <c r="J1445" i="2" s="1"/>
  <c r="M1445" i="2"/>
  <c r="N1445" i="2" s="1"/>
  <c r="K1445" i="2"/>
  <c r="L1445" i="2" l="1"/>
  <c r="H1446" i="2" s="1"/>
  <c r="M1446" i="2" l="1"/>
  <c r="N1446" i="2" s="1"/>
  <c r="I1446" i="2"/>
  <c r="J1446" i="2" s="1"/>
  <c r="K1446" i="2"/>
  <c r="L1446" i="2" l="1"/>
  <c r="H1447" i="2" s="1"/>
  <c r="M1447" i="2" l="1"/>
  <c r="N1447" i="2" s="1"/>
  <c r="K1447" i="2"/>
  <c r="I1447" i="2"/>
  <c r="J1447" i="2" s="1"/>
  <c r="L1447" i="2" l="1"/>
  <c r="H1448" i="2" s="1"/>
  <c r="I1448" i="2" l="1"/>
  <c r="J1448" i="2" s="1"/>
  <c r="M1448" i="2"/>
  <c r="N1448" i="2" s="1"/>
  <c r="K1448" i="2"/>
  <c r="L1448" i="2" l="1"/>
  <c r="H1449" i="2" s="1"/>
  <c r="I1449" i="2" l="1"/>
  <c r="J1449" i="2" s="1"/>
  <c r="K1449" i="2"/>
  <c r="M1449" i="2"/>
  <c r="N1449" i="2" s="1"/>
  <c r="L1449" i="2" l="1"/>
  <c r="H1450" i="2" s="1"/>
  <c r="I1450" i="2" l="1"/>
  <c r="J1450" i="2" s="1"/>
  <c r="M1450" i="2"/>
  <c r="N1450" i="2" s="1"/>
  <c r="K1450" i="2"/>
  <c r="L1450" i="2" l="1"/>
  <c r="H1451" i="2" s="1"/>
  <c r="I1451" i="2" l="1"/>
  <c r="J1451" i="2" s="1"/>
  <c r="M1451" i="2"/>
  <c r="N1451" i="2" s="1"/>
  <c r="K1451" i="2"/>
  <c r="L1451" i="2" l="1"/>
  <c r="H1452" i="2" s="1"/>
  <c r="K1452" i="2" l="1"/>
  <c r="M1452" i="2"/>
  <c r="N1452" i="2" s="1"/>
  <c r="I1452" i="2"/>
  <c r="J1452" i="2" s="1"/>
  <c r="L1452" i="2" l="1"/>
  <c r="H1453" i="2" s="1"/>
  <c r="I1453" i="2" l="1"/>
  <c r="J1453" i="2" s="1"/>
  <c r="K1453" i="2"/>
  <c r="M1453" i="2"/>
  <c r="N1453" i="2" s="1"/>
  <c r="L1453" i="2" l="1"/>
  <c r="H1454" i="2" s="1"/>
  <c r="M1454" i="2" l="1"/>
  <c r="N1454" i="2" s="1"/>
  <c r="K1454" i="2"/>
  <c r="I1454" i="2"/>
  <c r="J1454" i="2" s="1"/>
  <c r="L1454" i="2" l="1"/>
  <c r="H1455" i="2" s="1"/>
  <c r="I1455" i="2" l="1"/>
  <c r="J1455" i="2" s="1"/>
  <c r="K1455" i="2"/>
  <c r="M1455" i="2"/>
  <c r="N1455" i="2" s="1"/>
  <c r="L1455" i="2" l="1"/>
  <c r="H1456" i="2" s="1"/>
  <c r="I1456" i="2" l="1"/>
  <c r="J1456" i="2" s="1"/>
  <c r="M1456" i="2"/>
  <c r="N1456" i="2" s="1"/>
  <c r="K1456" i="2"/>
  <c r="L1456" i="2" l="1"/>
  <c r="H1457" i="2" s="1"/>
  <c r="M1457" i="2" l="1"/>
  <c r="N1457" i="2" s="1"/>
  <c r="K1457" i="2"/>
  <c r="I1457" i="2"/>
  <c r="J1457" i="2" s="1"/>
  <c r="L1457" i="2" l="1"/>
  <c r="H1458" i="2" s="1"/>
  <c r="I1458" i="2" l="1"/>
  <c r="J1458" i="2" s="1"/>
  <c r="M1458" i="2"/>
  <c r="N1458" i="2" s="1"/>
  <c r="K1458" i="2"/>
  <c r="L1458" i="2" l="1"/>
  <c r="H1459" i="2" s="1"/>
  <c r="M1459" i="2" l="1"/>
  <c r="N1459" i="2" s="1"/>
  <c r="K1459" i="2"/>
  <c r="I1459" i="2"/>
  <c r="J1459" i="2" s="1"/>
  <c r="L1459" i="2" l="1"/>
  <c r="H1460" i="2" s="1"/>
  <c r="I1460" i="2" l="1"/>
  <c r="J1460" i="2" s="1"/>
  <c r="M1460" i="2"/>
  <c r="N1460" i="2" s="1"/>
  <c r="K1460" i="2"/>
  <c r="L1460" i="2" l="1"/>
  <c r="H1461" i="2" s="1"/>
  <c r="I1461" i="2" l="1"/>
  <c r="J1461" i="2" s="1"/>
  <c r="K1461" i="2"/>
  <c r="M1461" i="2"/>
  <c r="N1461" i="2" s="1"/>
  <c r="L1461" i="2" l="1"/>
  <c r="H1462" i="2" s="1"/>
  <c r="I1462" i="2" l="1"/>
  <c r="J1462" i="2" s="1"/>
  <c r="M1462" i="2"/>
  <c r="N1462" i="2" s="1"/>
  <c r="K1462" i="2"/>
  <c r="L1462" i="2" l="1"/>
  <c r="H1463" i="2" s="1"/>
  <c r="I1463" i="2" l="1"/>
  <c r="J1463" i="2" s="1"/>
  <c r="K1463" i="2"/>
  <c r="M1463" i="2"/>
  <c r="N1463" i="2" s="1"/>
  <c r="L1463" i="2" l="1"/>
  <c r="H1464" i="2" s="1"/>
  <c r="I1464" i="2" l="1"/>
  <c r="J1464" i="2" s="1"/>
  <c r="K1464" i="2"/>
  <c r="M1464" i="2"/>
  <c r="N1464" i="2" s="1"/>
  <c r="L1464" i="2" l="1"/>
  <c r="H1465" i="2" s="1"/>
  <c r="I1465" i="2" l="1"/>
  <c r="J1465" i="2" s="1"/>
  <c r="M1465" i="2"/>
  <c r="N1465" i="2" s="1"/>
  <c r="K1465" i="2"/>
  <c r="L1465" i="2" l="1"/>
  <c r="H1466" i="2" s="1"/>
  <c r="I1466" i="2" l="1"/>
  <c r="J1466" i="2" s="1"/>
  <c r="M1466" i="2"/>
  <c r="N1466" i="2" s="1"/>
  <c r="K1466" i="2"/>
  <c r="L1466" i="2" l="1"/>
  <c r="H1467" i="2" s="1"/>
  <c r="K1467" i="2" l="1"/>
  <c r="M1467" i="2"/>
  <c r="N1467" i="2" s="1"/>
  <c r="I1467" i="2"/>
  <c r="J1467" i="2" s="1"/>
  <c r="L1467" i="2" l="1"/>
  <c r="H1468" i="2" s="1"/>
  <c r="I1468" i="2" l="1"/>
  <c r="J1468" i="2" s="1"/>
  <c r="K1468" i="2"/>
  <c r="M1468" i="2"/>
  <c r="N1468" i="2" s="1"/>
  <c r="L1468" i="2" l="1"/>
  <c r="H1469" i="2" s="1"/>
  <c r="I1469" i="2" l="1"/>
  <c r="J1469" i="2" s="1"/>
  <c r="M1469" i="2"/>
  <c r="N1469" i="2" s="1"/>
  <c r="K1469" i="2"/>
  <c r="L1469" i="2" l="1"/>
  <c r="H1470" i="2" s="1"/>
  <c r="M1470" i="2" l="1"/>
  <c r="N1470" i="2" s="1"/>
  <c r="K1470" i="2"/>
  <c r="I1470" i="2"/>
  <c r="J1470" i="2" s="1"/>
  <c r="L1470" i="2" l="1"/>
  <c r="H1471" i="2" s="1"/>
  <c r="I1471" i="2" l="1"/>
  <c r="J1471" i="2" s="1"/>
  <c r="M1471" i="2"/>
  <c r="N1471" i="2" s="1"/>
  <c r="K1471" i="2"/>
  <c r="L1471" i="2" l="1"/>
  <c r="H1472" i="2" s="1"/>
  <c r="M1472" i="2" l="1"/>
  <c r="N1472" i="2" s="1"/>
  <c r="I1472" i="2"/>
  <c r="J1472" i="2" s="1"/>
  <c r="K1472" i="2"/>
  <c r="L1472" i="2" l="1"/>
  <c r="H1473" i="2" s="1"/>
  <c r="K1473" i="2" l="1"/>
  <c r="I1473" i="2"/>
  <c r="J1473" i="2" s="1"/>
  <c r="M1473" i="2"/>
  <c r="N1473" i="2" s="1"/>
  <c r="L1473" i="2" l="1"/>
  <c r="H1474" i="2" s="1"/>
  <c r="M1474" i="2" l="1"/>
  <c r="N1474" i="2" s="1"/>
  <c r="K1474" i="2"/>
  <c r="I1474" i="2"/>
  <c r="J1474" i="2" s="1"/>
  <c r="L1474" i="2" l="1"/>
  <c r="H1475" i="2" s="1"/>
  <c r="K1475" i="2" l="1"/>
  <c r="M1475" i="2"/>
  <c r="N1475" i="2" s="1"/>
  <c r="I1475" i="2"/>
  <c r="J1475" i="2" s="1"/>
  <c r="L1475" i="2" l="1"/>
  <c r="H1476" i="2" s="1"/>
  <c r="I1476" i="2" l="1"/>
  <c r="J1476" i="2" s="1"/>
  <c r="M1476" i="2"/>
  <c r="N1476" i="2" s="1"/>
  <c r="K1476" i="2"/>
  <c r="L1476" i="2" l="1"/>
  <c r="H1477" i="2" s="1"/>
  <c r="M1477" i="2" l="1"/>
  <c r="N1477" i="2" s="1"/>
  <c r="I1477" i="2"/>
  <c r="J1477" i="2" s="1"/>
  <c r="K1477" i="2"/>
  <c r="L1477" i="2" l="1"/>
  <c r="H1478" i="2" s="1"/>
  <c r="I1478" i="2" l="1"/>
  <c r="J1478" i="2" s="1"/>
  <c r="K1478" i="2"/>
  <c r="M1478" i="2"/>
  <c r="N1478" i="2" s="1"/>
  <c r="L1478" i="2" l="1"/>
  <c r="H1479" i="2" s="1"/>
  <c r="I1479" i="2" l="1"/>
  <c r="J1479" i="2" s="1"/>
  <c r="K1479" i="2"/>
  <c r="M1479" i="2"/>
  <c r="N1479" i="2" s="1"/>
  <c r="L1479" i="2" l="1"/>
  <c r="H1480" i="2" s="1"/>
  <c r="M1480" i="2" l="1"/>
  <c r="N1480" i="2" s="1"/>
  <c r="I1480" i="2"/>
  <c r="J1480" i="2" s="1"/>
  <c r="K1480" i="2"/>
  <c r="L1480" i="2" l="1"/>
  <c r="H1481" i="2" s="1"/>
  <c r="M1481" i="2" l="1"/>
  <c r="N1481" i="2" s="1"/>
  <c r="K1481" i="2"/>
  <c r="I1481" i="2"/>
  <c r="J1481" i="2" s="1"/>
  <c r="L1481" i="2" l="1"/>
  <c r="H1482" i="2" s="1"/>
  <c r="K1482" i="2" l="1"/>
  <c r="M1482" i="2"/>
  <c r="N1482" i="2" s="1"/>
  <c r="I1482" i="2"/>
  <c r="J1482" i="2" s="1"/>
  <c r="L1482" i="2" l="1"/>
  <c r="H1483" i="2" s="1"/>
  <c r="M1483" i="2" l="1"/>
  <c r="N1483" i="2" s="1"/>
  <c r="K1483" i="2"/>
  <c r="I1483" i="2"/>
  <c r="J1483" i="2" s="1"/>
  <c r="L1483" i="2" l="1"/>
  <c r="H1484" i="2" s="1"/>
  <c r="I1484" i="2" l="1"/>
  <c r="J1484" i="2" s="1"/>
  <c r="M1484" i="2"/>
  <c r="N1484" i="2" s="1"/>
  <c r="K1484" i="2"/>
  <c r="L1484" i="2" l="1"/>
  <c r="H1485" i="2" s="1"/>
  <c r="M1485" i="2" l="1"/>
  <c r="N1485" i="2" s="1"/>
  <c r="I1485" i="2"/>
  <c r="J1485" i="2" s="1"/>
  <c r="K1485" i="2"/>
  <c r="L1485" i="2" l="1"/>
  <c r="H1486" i="2" s="1"/>
  <c r="M1486" i="2" l="1"/>
  <c r="N1486" i="2" s="1"/>
  <c r="K1486" i="2"/>
  <c r="I1486" i="2"/>
  <c r="J1486" i="2" s="1"/>
  <c r="L1486" i="2" l="1"/>
  <c r="H1487" i="2" s="1"/>
  <c r="I1487" i="2" l="1"/>
  <c r="J1487" i="2" s="1"/>
  <c r="M1487" i="2"/>
  <c r="N1487" i="2" s="1"/>
  <c r="K1487" i="2"/>
  <c r="L1487" i="2" l="1"/>
  <c r="H1488" i="2" s="1"/>
  <c r="M1488" i="2" l="1"/>
  <c r="N1488" i="2" s="1"/>
  <c r="I1488" i="2"/>
  <c r="J1488" i="2" s="1"/>
  <c r="K1488" i="2"/>
  <c r="L1488" i="2" l="1"/>
  <c r="H1489" i="2" s="1"/>
  <c r="I1489" i="2" l="1"/>
  <c r="J1489" i="2" s="1"/>
  <c r="K1489" i="2"/>
  <c r="M1489" i="2"/>
  <c r="N1489" i="2" s="1"/>
  <c r="L1489" i="2" l="1"/>
  <c r="H1490" i="2" s="1"/>
  <c r="I1490" i="2" l="1"/>
  <c r="J1490" i="2" s="1"/>
  <c r="M1490" i="2"/>
  <c r="N1490" i="2" s="1"/>
  <c r="K1490" i="2"/>
  <c r="L1490" i="2" l="1"/>
  <c r="H1491" i="2" s="1"/>
  <c r="I1491" i="2" l="1"/>
  <c r="J1491" i="2" s="1"/>
  <c r="K1491" i="2"/>
  <c r="M1491" i="2"/>
  <c r="N1491" i="2" s="1"/>
  <c r="L1491" i="2" l="1"/>
  <c r="H1492" i="2" s="1"/>
  <c r="M1492" i="2" l="1"/>
  <c r="N1492" i="2" s="1"/>
  <c r="I1492" i="2"/>
  <c r="J1492" i="2" s="1"/>
  <c r="K1492" i="2"/>
  <c r="L1492" i="2" l="1"/>
  <c r="H1493" i="2" s="1"/>
  <c r="I1493" i="2" l="1"/>
  <c r="J1493" i="2" s="1"/>
  <c r="K1493" i="2"/>
  <c r="M1493" i="2"/>
  <c r="N1493" i="2" s="1"/>
  <c r="L1493" i="2" l="1"/>
  <c r="H1494" i="2" s="1"/>
  <c r="I1494" i="2" l="1"/>
  <c r="J1494" i="2" s="1"/>
  <c r="M1494" i="2"/>
  <c r="N1494" i="2" s="1"/>
  <c r="K1494" i="2"/>
  <c r="L1494" i="2" l="1"/>
  <c r="H1495" i="2" s="1"/>
  <c r="K1495" i="2" l="1"/>
  <c r="I1495" i="2"/>
  <c r="J1495" i="2" s="1"/>
  <c r="M1495" i="2"/>
  <c r="N1495" i="2" s="1"/>
  <c r="L1495" i="2" l="1"/>
  <c r="H1496" i="2" s="1"/>
  <c r="M1496" i="2" l="1"/>
  <c r="N1496" i="2" s="1"/>
  <c r="I1496" i="2"/>
  <c r="J1496" i="2" s="1"/>
  <c r="K1496" i="2"/>
  <c r="L1496" i="2" l="1"/>
  <c r="H1497" i="2" s="1"/>
  <c r="K1497" i="2" l="1"/>
  <c r="M1497" i="2"/>
  <c r="N1497" i="2" s="1"/>
  <c r="I1497" i="2"/>
  <c r="J1497" i="2" s="1"/>
  <c r="L1497" i="2" l="1"/>
  <c r="H1498" i="2" s="1"/>
  <c r="M1498" i="2" l="1"/>
  <c r="N1498" i="2" s="1"/>
  <c r="K1498" i="2"/>
  <c r="I1498" i="2"/>
  <c r="J1498" i="2" s="1"/>
  <c r="L1498" i="2" l="1"/>
  <c r="H1499" i="2" s="1"/>
  <c r="M1499" i="2" l="1"/>
  <c r="N1499" i="2" s="1"/>
  <c r="K1499" i="2"/>
  <c r="I1499" i="2"/>
  <c r="J1499" i="2" s="1"/>
  <c r="L1499" i="2" l="1"/>
  <c r="H1500" i="2" s="1"/>
  <c r="I1500" i="2" l="1"/>
  <c r="J1500" i="2" s="1"/>
  <c r="K1500" i="2"/>
  <c r="M1500" i="2"/>
  <c r="N1500" i="2" s="1"/>
  <c r="L1500" i="2" l="1"/>
  <c r="H1501" i="2" s="1"/>
  <c r="I1501" i="2" l="1"/>
  <c r="J1501" i="2" s="1"/>
  <c r="K1501" i="2"/>
  <c r="M1501" i="2"/>
  <c r="N1501" i="2" s="1"/>
  <c r="L1501" i="2" l="1"/>
  <c r="H1502" i="2" s="1"/>
  <c r="I1502" i="2" l="1"/>
  <c r="J1502" i="2" s="1"/>
  <c r="M1502" i="2"/>
  <c r="N1502" i="2" s="1"/>
  <c r="K1502" i="2"/>
  <c r="L1502" i="2" l="1"/>
  <c r="H1503" i="2" s="1"/>
  <c r="M1503" i="2" l="1"/>
  <c r="N1503" i="2" s="1"/>
  <c r="K1503" i="2"/>
  <c r="I1503" i="2"/>
  <c r="J1503" i="2" s="1"/>
  <c r="L1503" i="2" l="1"/>
  <c r="H1504" i="2" s="1"/>
  <c r="K1504" i="2" l="1"/>
  <c r="I1504" i="2"/>
  <c r="J1504" i="2" s="1"/>
  <c r="M1504" i="2"/>
  <c r="N1504" i="2" s="1"/>
  <c r="L1504" i="2" l="1"/>
  <c r="H1505" i="2" s="1"/>
  <c r="K1505" i="2" l="1"/>
  <c r="M1505" i="2"/>
  <c r="N1505" i="2" s="1"/>
  <c r="I1505" i="2"/>
  <c r="J1505" i="2" s="1"/>
  <c r="L1505" i="2" l="1"/>
  <c r="H1506" i="2" s="1"/>
  <c r="K1506" i="2" l="1"/>
  <c r="M1506" i="2"/>
  <c r="N1506" i="2" s="1"/>
  <c r="I1506" i="2"/>
  <c r="J1506" i="2" s="1"/>
  <c r="L1506" i="2" l="1"/>
  <c r="H1507" i="2" s="1"/>
  <c r="K1507" i="2" l="1"/>
  <c r="M1507" i="2"/>
  <c r="N1507" i="2" s="1"/>
  <c r="I1507" i="2"/>
  <c r="J1507" i="2" s="1"/>
  <c r="L1507" i="2" l="1"/>
  <c r="H1508" i="2" s="1"/>
  <c r="K1508" i="2" l="1"/>
  <c r="M1508" i="2"/>
  <c r="N1508" i="2" s="1"/>
  <c r="I1508" i="2"/>
  <c r="J1508" i="2" s="1"/>
  <c r="L1508" i="2" l="1"/>
  <c r="H1509" i="2" s="1"/>
  <c r="I1509" i="2" l="1"/>
  <c r="J1509" i="2" s="1"/>
  <c r="K1509" i="2"/>
  <c r="M1509" i="2"/>
  <c r="N1509" i="2" s="1"/>
  <c r="L1509" i="2" l="1"/>
  <c r="H1510" i="2" s="1"/>
  <c r="I1510" i="2" l="1"/>
  <c r="J1510" i="2" s="1"/>
  <c r="M1510" i="2"/>
  <c r="N1510" i="2" s="1"/>
  <c r="K1510" i="2"/>
  <c r="L1510" i="2" l="1"/>
  <c r="H1511" i="2" s="1"/>
  <c r="M1511" i="2" l="1"/>
  <c r="N1511" i="2" s="1"/>
  <c r="I1511" i="2"/>
  <c r="J1511" i="2" s="1"/>
  <c r="K1511" i="2"/>
  <c r="L1511" i="2" l="1"/>
  <c r="H1512" i="2" s="1"/>
  <c r="I1512" i="2" l="1"/>
  <c r="J1512" i="2" s="1"/>
  <c r="K1512" i="2"/>
  <c r="M1512" i="2"/>
  <c r="N1512" i="2" s="1"/>
  <c r="L1512" i="2" l="1"/>
  <c r="H1513" i="2" s="1"/>
  <c r="I1513" i="2" l="1"/>
  <c r="J1513" i="2" s="1"/>
  <c r="M1513" i="2"/>
  <c r="N1513" i="2" s="1"/>
  <c r="K1513" i="2"/>
  <c r="L1513" i="2" l="1"/>
  <c r="H1514" i="2" s="1"/>
  <c r="I1514" i="2" l="1"/>
  <c r="J1514" i="2" s="1"/>
  <c r="M1514" i="2"/>
  <c r="N1514" i="2" s="1"/>
  <c r="K1514" i="2"/>
  <c r="L1514" i="2" l="1"/>
  <c r="H1515" i="2" s="1"/>
  <c r="M1515" i="2" l="1"/>
  <c r="N1515" i="2" s="1"/>
  <c r="I1515" i="2"/>
  <c r="J1515" i="2" s="1"/>
  <c r="K1515" i="2"/>
  <c r="L1515" i="2" l="1"/>
  <c r="H1516" i="2" s="1"/>
  <c r="M1516" i="2" l="1"/>
  <c r="N1516" i="2" s="1"/>
  <c r="I1516" i="2"/>
  <c r="J1516" i="2" s="1"/>
  <c r="K1516" i="2"/>
  <c r="L1516" i="2" l="1"/>
  <c r="H1517" i="2" s="1"/>
  <c r="I1517" i="2" l="1"/>
  <c r="J1517" i="2" s="1"/>
  <c r="M1517" i="2"/>
  <c r="N1517" i="2" s="1"/>
  <c r="K1517" i="2"/>
  <c r="L1517" i="2" l="1"/>
  <c r="H1518" i="2" s="1"/>
  <c r="K1518" i="2" l="1"/>
  <c r="I1518" i="2"/>
  <c r="J1518" i="2" s="1"/>
  <c r="M1518" i="2"/>
  <c r="N1518" i="2" s="1"/>
  <c r="L1518" i="2" l="1"/>
  <c r="H1519" i="2" s="1"/>
  <c r="I1519" i="2" l="1"/>
  <c r="J1519" i="2" s="1"/>
  <c r="K1519" i="2"/>
  <c r="M1519" i="2"/>
  <c r="N1519" i="2" s="1"/>
  <c r="L1519" i="2" l="1"/>
  <c r="H1520" i="2" s="1"/>
  <c r="M1520" i="2" l="1"/>
  <c r="N1520" i="2" s="1"/>
  <c r="I1520" i="2"/>
  <c r="J1520" i="2" s="1"/>
  <c r="K1520" i="2"/>
  <c r="L1520" i="2" l="1"/>
  <c r="H1521" i="2" s="1"/>
  <c r="M1521" i="2" l="1"/>
  <c r="N1521" i="2" s="1"/>
  <c r="K1521" i="2"/>
  <c r="I1521" i="2"/>
  <c r="J1521" i="2" s="1"/>
  <c r="L1521" i="2" l="1"/>
  <c r="H1522" i="2" s="1"/>
  <c r="K1522" i="2" l="1"/>
  <c r="M1522" i="2"/>
  <c r="N1522" i="2" s="1"/>
  <c r="I1522" i="2"/>
  <c r="J1522" i="2" s="1"/>
  <c r="L1522" i="2" l="1"/>
  <c r="H1523" i="2" s="1"/>
  <c r="M1523" i="2" l="1"/>
  <c r="N1523" i="2" s="1"/>
  <c r="K1523" i="2"/>
  <c r="I1523" i="2"/>
  <c r="J1523" i="2" s="1"/>
  <c r="L1523" i="2" l="1"/>
  <c r="H1524" i="2" s="1"/>
  <c r="K1524" i="2" l="1"/>
  <c r="M1524" i="2"/>
  <c r="N1524" i="2" s="1"/>
  <c r="I1524" i="2"/>
  <c r="J1524" i="2" s="1"/>
  <c r="L1524" i="2" l="1"/>
  <c r="H1525" i="2" s="1"/>
  <c r="I1525" i="2" l="1"/>
  <c r="J1525" i="2" s="1"/>
  <c r="K1525" i="2"/>
  <c r="M1525" i="2"/>
  <c r="N1525" i="2" s="1"/>
  <c r="L1525" i="2" l="1"/>
  <c r="H1526" i="2" s="1"/>
  <c r="I1526" i="2" l="1"/>
  <c r="J1526" i="2" s="1"/>
  <c r="M1526" i="2"/>
  <c r="N1526" i="2" s="1"/>
  <c r="K1526" i="2"/>
  <c r="L1526" i="2" l="1"/>
  <c r="H1527" i="2" s="1"/>
  <c r="I1527" i="2" l="1"/>
  <c r="J1527" i="2" s="1"/>
  <c r="K1527" i="2"/>
  <c r="M1527" i="2"/>
  <c r="N1527" i="2" s="1"/>
  <c r="L1527" i="2" l="1"/>
  <c r="H1528" i="2" s="1"/>
  <c r="M1528" i="2" l="1"/>
  <c r="N1528" i="2" s="1"/>
  <c r="I1528" i="2"/>
  <c r="J1528" i="2" s="1"/>
  <c r="K1528" i="2"/>
  <c r="L1528" i="2" l="1"/>
  <c r="H1529" i="2" s="1"/>
  <c r="K1529" i="2" l="1"/>
  <c r="I1529" i="2"/>
  <c r="J1529" i="2" s="1"/>
  <c r="M1529" i="2"/>
  <c r="N1529" i="2" s="1"/>
  <c r="L1529" i="2" l="1"/>
  <c r="H1530" i="2" s="1"/>
  <c r="I1530" i="2" l="1"/>
  <c r="J1530" i="2" s="1"/>
  <c r="M1530" i="2"/>
  <c r="N1530" i="2" s="1"/>
  <c r="K1530" i="2"/>
  <c r="L1530" i="2" l="1"/>
  <c r="H1531" i="2" s="1"/>
  <c r="I1531" i="2" l="1"/>
  <c r="J1531" i="2" s="1"/>
  <c r="K1531" i="2"/>
  <c r="M1531" i="2"/>
  <c r="N1531" i="2" s="1"/>
  <c r="L1531" i="2" l="1"/>
  <c r="H1532" i="2" s="1"/>
  <c r="M1532" i="2" l="1"/>
  <c r="N1532" i="2" s="1"/>
  <c r="I1532" i="2"/>
  <c r="J1532" i="2" s="1"/>
  <c r="K1532" i="2"/>
  <c r="L1532" i="2" l="1"/>
  <c r="H1533" i="2" s="1"/>
  <c r="M1533" i="2" s="1"/>
  <c r="N1533" i="2" s="1"/>
  <c r="K1533" i="2" l="1"/>
  <c r="I1533" i="2"/>
  <c r="J1533" i="2" s="1"/>
  <c r="L1533" i="2" l="1"/>
  <c r="H1534" i="2" s="1"/>
  <c r="I1534" i="2" s="1"/>
  <c r="J1534" i="2" s="1"/>
  <c r="K1534" i="2" l="1"/>
  <c r="L1534" i="2" s="1"/>
  <c r="H1535" i="2" s="1"/>
  <c r="M1534" i="2"/>
  <c r="N1534" i="2" s="1"/>
  <c r="I1535" i="2" l="1"/>
  <c r="J1535" i="2" s="1"/>
  <c r="M1535" i="2"/>
  <c r="N1535" i="2" s="1"/>
  <c r="K1535" i="2"/>
  <c r="L1535" i="2" l="1"/>
  <c r="H1536" i="2" s="1"/>
  <c r="M1536" i="2" l="1"/>
  <c r="N1536" i="2" s="1"/>
  <c r="K1536" i="2"/>
  <c r="I1536" i="2"/>
  <c r="J1536" i="2" s="1"/>
  <c r="L1536" i="2" l="1"/>
  <c r="H1537" i="2" s="1"/>
  <c r="M1537" i="2" l="1"/>
  <c r="N1537" i="2" s="1"/>
  <c r="I1537" i="2"/>
  <c r="J1537" i="2" s="1"/>
  <c r="K1537" i="2"/>
  <c r="L1537" i="2" l="1"/>
  <c r="H1538" i="2" s="1"/>
  <c r="I1538" i="2" l="1"/>
  <c r="J1538" i="2" s="1"/>
  <c r="M1538" i="2"/>
  <c r="N1538" i="2" s="1"/>
  <c r="K1538" i="2"/>
  <c r="L1538" i="2" l="1"/>
  <c r="H1539" i="2" s="1"/>
  <c r="M1539" i="2" l="1"/>
  <c r="N1539" i="2" s="1"/>
  <c r="I1539" i="2"/>
  <c r="J1539" i="2" s="1"/>
  <c r="K1539" i="2"/>
  <c r="L1539" i="2" l="1"/>
  <c r="H1540" i="2" s="1"/>
  <c r="K1540" i="2" l="1"/>
  <c r="M1540" i="2"/>
  <c r="N1540" i="2" s="1"/>
  <c r="I1540" i="2"/>
  <c r="J1540" i="2" s="1"/>
  <c r="L1540" i="2" l="1"/>
  <c r="H1541" i="2" s="1"/>
  <c r="M1541" i="2" l="1"/>
  <c r="N1541" i="2" s="1"/>
  <c r="K1541" i="2"/>
  <c r="I1541" i="2"/>
  <c r="J1541" i="2" s="1"/>
  <c r="L1541" i="2" l="1"/>
  <c r="H1542" i="2" s="1"/>
  <c r="M1542" i="2" l="1"/>
  <c r="N1542" i="2" s="1"/>
  <c r="K1542" i="2"/>
  <c r="I1542" i="2"/>
  <c r="J1542" i="2" s="1"/>
  <c r="L1542" i="2" l="1"/>
  <c r="H1543" i="2" s="1"/>
  <c r="M1543" i="2" l="1"/>
  <c r="N1543" i="2" s="1"/>
  <c r="K1543" i="2"/>
  <c r="I1543" i="2"/>
  <c r="J1543" i="2" s="1"/>
  <c r="L1543" i="2" l="1"/>
  <c r="H1544" i="2" s="1"/>
  <c r="M1544" i="2" l="1"/>
  <c r="N1544" i="2" s="1"/>
  <c r="K1544" i="2"/>
  <c r="I1544" i="2"/>
  <c r="J1544" i="2" s="1"/>
  <c r="L1544" i="2" l="1"/>
  <c r="H1545" i="2" s="1"/>
  <c r="I1545" i="2" l="1"/>
  <c r="J1545" i="2" s="1"/>
  <c r="M1545" i="2"/>
  <c r="N1545" i="2" s="1"/>
  <c r="K1545" i="2"/>
  <c r="L1545" i="2" l="1"/>
  <c r="H1546" i="2" s="1"/>
  <c r="I1546" i="2" l="1"/>
  <c r="J1546" i="2" s="1"/>
  <c r="K1546" i="2"/>
  <c r="M1546" i="2"/>
  <c r="N1546" i="2" s="1"/>
  <c r="L1546" i="2" l="1"/>
  <c r="H1547" i="2" s="1"/>
  <c r="K1547" i="2" l="1"/>
  <c r="I1547" i="2"/>
  <c r="J1547" i="2" s="1"/>
  <c r="M1547" i="2"/>
  <c r="N1547" i="2" s="1"/>
  <c r="L1547" i="2" l="1"/>
  <c r="H1548" i="2" s="1"/>
  <c r="I1548" i="2" l="1"/>
  <c r="J1548" i="2" s="1"/>
  <c r="K1548" i="2"/>
  <c r="M1548" i="2"/>
  <c r="N1548" i="2" s="1"/>
  <c r="L1548" i="2" l="1"/>
  <c r="H1549" i="2" s="1"/>
  <c r="K1549" i="2" l="1"/>
  <c r="I1549" i="2"/>
  <c r="J1549" i="2" s="1"/>
  <c r="M1549" i="2"/>
  <c r="N1549" i="2" s="1"/>
  <c r="L1549" i="2" l="1"/>
  <c r="H1550" i="2" s="1"/>
  <c r="M1550" i="2" l="1"/>
  <c r="N1550" i="2" s="1"/>
  <c r="I1550" i="2"/>
  <c r="J1550" i="2" s="1"/>
  <c r="K1550" i="2"/>
  <c r="L1550" i="2" l="1"/>
  <c r="H1551" i="2" s="1"/>
  <c r="I1551" i="2" l="1"/>
  <c r="J1551" i="2" s="1"/>
  <c r="M1551" i="2"/>
  <c r="N1551" i="2" s="1"/>
  <c r="K1551" i="2"/>
  <c r="L1551" i="2" l="1"/>
  <c r="H1552" i="2" s="1"/>
  <c r="M1552" i="2" l="1"/>
  <c r="N1552" i="2" s="1"/>
  <c r="I1552" i="2"/>
  <c r="J1552" i="2" s="1"/>
  <c r="K1552" i="2"/>
  <c r="L1552" i="2" l="1"/>
  <c r="H1553" i="2" s="1"/>
  <c r="I1553" i="2" l="1"/>
  <c r="J1553" i="2" s="1"/>
  <c r="M1553" i="2"/>
  <c r="N1553" i="2" s="1"/>
  <c r="K1553" i="2"/>
  <c r="L1553" i="2" l="1"/>
  <c r="H1554" i="2" s="1"/>
  <c r="K1554" i="2" l="1"/>
  <c r="I1554" i="2"/>
  <c r="J1554" i="2" s="1"/>
  <c r="M1554" i="2"/>
  <c r="N1554" i="2" s="1"/>
  <c r="L1554" i="2" l="1"/>
  <c r="H1555" i="2" s="1"/>
  <c r="I1555" i="2" l="1"/>
  <c r="J1555" i="2" s="1"/>
  <c r="M1555" i="2"/>
  <c r="N1555" i="2" s="1"/>
  <c r="K1555" i="2"/>
  <c r="L1555" i="2" l="1"/>
  <c r="H1556" i="2" s="1"/>
  <c r="I1556" i="2" l="1"/>
  <c r="J1556" i="2" s="1"/>
  <c r="K1556" i="2"/>
  <c r="M1556" i="2"/>
  <c r="N1556" i="2" s="1"/>
  <c r="L1556" i="2" l="1"/>
  <c r="H1557" i="2" s="1"/>
  <c r="K1557" i="2" l="1"/>
  <c r="M1557" i="2"/>
  <c r="N1557" i="2" s="1"/>
  <c r="I1557" i="2"/>
  <c r="J1557" i="2" s="1"/>
  <c r="L1557" i="2" l="1"/>
  <c r="H1558" i="2" s="1"/>
  <c r="K1558" i="2" l="1"/>
  <c r="M1558" i="2"/>
  <c r="N1558" i="2" s="1"/>
  <c r="I1558" i="2"/>
  <c r="J1558" i="2" s="1"/>
  <c r="L1558" i="2" l="1"/>
  <c r="H1559" i="2" s="1"/>
  <c r="M1559" i="2" l="1"/>
  <c r="N1559" i="2" s="1"/>
  <c r="K1559" i="2"/>
  <c r="I1559" i="2"/>
  <c r="J1559" i="2" s="1"/>
  <c r="L1559" i="2" l="1"/>
  <c r="H1560" i="2" s="1"/>
  <c r="I1560" i="2" l="1"/>
  <c r="J1560" i="2" s="1"/>
  <c r="M1560" i="2"/>
  <c r="N1560" i="2" s="1"/>
  <c r="K1560" i="2"/>
  <c r="L1560" i="2" l="1"/>
  <c r="H1561" i="2" s="1"/>
  <c r="I1561" i="2" l="1"/>
  <c r="J1561" i="2" s="1"/>
  <c r="M1561" i="2"/>
  <c r="N1561" i="2" s="1"/>
  <c r="K1561" i="2"/>
  <c r="L1561" i="2" l="1"/>
  <c r="H1562" i="2" s="1"/>
  <c r="I1562" i="2" l="1"/>
  <c r="J1562" i="2" s="1"/>
  <c r="K1562" i="2"/>
  <c r="M1562" i="2"/>
  <c r="N1562" i="2" s="1"/>
  <c r="L1562" i="2" l="1"/>
  <c r="H1563" i="2" s="1"/>
  <c r="I1563" i="2" l="1"/>
  <c r="J1563" i="2" s="1"/>
  <c r="M1563" i="2"/>
  <c r="N1563" i="2" s="1"/>
  <c r="K1563" i="2"/>
  <c r="L1563" i="2" l="1"/>
  <c r="H1564" i="2" s="1"/>
  <c r="I1564" i="2" l="1"/>
  <c r="J1564" i="2" s="1"/>
  <c r="K1564" i="2"/>
  <c r="M1564" i="2"/>
  <c r="N1564" i="2" s="1"/>
  <c r="L1564" i="2" l="1"/>
  <c r="H1565" i="2" s="1"/>
  <c r="I1565" i="2" l="1"/>
  <c r="J1565" i="2" s="1"/>
  <c r="K1565" i="2"/>
  <c r="M1565" i="2"/>
  <c r="N1565" i="2" s="1"/>
  <c r="L1565" i="2" l="1"/>
  <c r="H1566" i="2" s="1"/>
  <c r="K1566" i="2" l="1"/>
  <c r="M1566" i="2"/>
  <c r="N1566" i="2" s="1"/>
  <c r="I1566" i="2"/>
  <c r="J1566" i="2" s="1"/>
  <c r="L1566" i="2" l="1"/>
  <c r="H1567" i="2" s="1"/>
  <c r="I1567" i="2" l="1"/>
  <c r="J1567" i="2" s="1"/>
  <c r="M1567" i="2"/>
  <c r="N1567" i="2" s="1"/>
  <c r="K1567" i="2"/>
  <c r="L1567" i="2" l="1"/>
  <c r="H1568" i="2" s="1"/>
  <c r="M1568" i="2" l="1"/>
  <c r="N1568" i="2" s="1"/>
  <c r="I1568" i="2"/>
  <c r="J1568" i="2" s="1"/>
  <c r="K1568" i="2"/>
  <c r="L1568" i="2" l="1"/>
  <c r="H1569" i="2" s="1"/>
  <c r="I1569" i="2" l="1"/>
  <c r="J1569" i="2" s="1"/>
  <c r="K1569" i="2"/>
  <c r="M1569" i="2"/>
  <c r="N1569" i="2" s="1"/>
  <c r="L1569" i="2" l="1"/>
  <c r="H1570" i="2" s="1"/>
  <c r="I1570" i="2" l="1"/>
  <c r="J1570" i="2" s="1"/>
  <c r="K1570" i="2"/>
  <c r="M1570" i="2"/>
  <c r="N1570" i="2" s="1"/>
  <c r="L1570" i="2" l="1"/>
  <c r="H1571" i="2" s="1"/>
  <c r="K1571" i="2" l="1"/>
  <c r="M1571" i="2"/>
  <c r="N1571" i="2" s="1"/>
  <c r="I1571" i="2"/>
  <c r="J1571" i="2" s="1"/>
  <c r="L1571" i="2" l="1"/>
  <c r="H1572" i="2" s="1"/>
  <c r="I1572" i="2" l="1"/>
  <c r="J1572" i="2" s="1"/>
  <c r="M1572" i="2"/>
  <c r="N1572" i="2" s="1"/>
  <c r="K1572" i="2"/>
  <c r="L1572" i="2" l="1"/>
  <c r="H1573" i="2" s="1"/>
  <c r="M1573" i="2" l="1"/>
  <c r="N1573" i="2" s="1"/>
  <c r="I1573" i="2"/>
  <c r="J1573" i="2" s="1"/>
  <c r="K1573" i="2"/>
  <c r="L1573" i="2" l="1"/>
  <c r="H1574" i="2" s="1"/>
  <c r="K1574" i="2" l="1"/>
  <c r="M1574" i="2"/>
  <c r="N1574" i="2" s="1"/>
  <c r="I1574" i="2"/>
  <c r="J1574" i="2" s="1"/>
  <c r="L1574" i="2" l="1"/>
  <c r="H1575" i="2" s="1"/>
  <c r="M1575" i="2" l="1"/>
  <c r="N1575" i="2" s="1"/>
  <c r="K1575" i="2"/>
  <c r="I1575" i="2"/>
  <c r="J1575" i="2" s="1"/>
  <c r="L1575" i="2" l="1"/>
  <c r="H1576" i="2" s="1"/>
  <c r="I1576" i="2" l="1"/>
  <c r="J1576" i="2" s="1"/>
  <c r="M1576" i="2"/>
  <c r="N1576" i="2" s="1"/>
  <c r="K1576" i="2"/>
  <c r="L1576" i="2" l="1"/>
  <c r="H1577" i="2" s="1"/>
  <c r="I1577" i="2" l="1"/>
  <c r="J1577" i="2" s="1"/>
  <c r="M1577" i="2"/>
  <c r="N1577" i="2" s="1"/>
  <c r="K1577" i="2"/>
  <c r="L1577" i="2" l="1"/>
  <c r="H1578" i="2" s="1"/>
  <c r="I1578" i="2" l="1"/>
  <c r="J1578" i="2" s="1"/>
  <c r="M1578" i="2"/>
  <c r="N1578" i="2" s="1"/>
  <c r="K1578" i="2"/>
  <c r="L1578" i="2" l="1"/>
  <c r="H1579" i="2" s="1"/>
  <c r="I1579" i="2" l="1"/>
  <c r="J1579" i="2" s="1"/>
  <c r="K1579" i="2"/>
  <c r="M1579" i="2"/>
  <c r="N1579" i="2" s="1"/>
  <c r="L1579" i="2" l="1"/>
  <c r="H1580" i="2" s="1"/>
  <c r="M1580" i="2" l="1"/>
  <c r="N1580" i="2" s="1"/>
  <c r="I1580" i="2"/>
  <c r="J1580" i="2" s="1"/>
  <c r="K1580" i="2"/>
  <c r="L1580" i="2" l="1"/>
  <c r="H1581" i="2" s="1"/>
  <c r="K1581" i="2" l="1"/>
  <c r="M1581" i="2"/>
  <c r="N1581" i="2" s="1"/>
  <c r="I1581" i="2"/>
  <c r="J1581" i="2" s="1"/>
  <c r="L1581" i="2" l="1"/>
  <c r="H1582" i="2" s="1"/>
  <c r="I1582" i="2" l="1"/>
  <c r="J1582" i="2" s="1"/>
  <c r="K1582" i="2"/>
  <c r="M1582" i="2"/>
  <c r="N1582" i="2" s="1"/>
  <c r="L1582" i="2" l="1"/>
  <c r="H1583" i="2" s="1"/>
  <c r="I1583" i="2" l="1"/>
  <c r="J1583" i="2" s="1"/>
  <c r="K1583" i="2"/>
  <c r="M1583" i="2"/>
  <c r="N1583" i="2" s="1"/>
  <c r="L1583" i="2" l="1"/>
  <c r="H1584" i="2" s="1"/>
  <c r="I1584" i="2" l="1"/>
  <c r="J1584" i="2" s="1"/>
  <c r="M1584" i="2"/>
  <c r="N1584" i="2" s="1"/>
  <c r="K1584" i="2"/>
  <c r="L1584" i="2" l="1"/>
  <c r="H1585" i="2" s="1"/>
  <c r="M1585" i="2" l="1"/>
  <c r="N1585" i="2" s="1"/>
  <c r="K1585" i="2"/>
  <c r="I1585" i="2"/>
  <c r="J1585" i="2" s="1"/>
  <c r="L1585" i="2" l="1"/>
  <c r="H1586" i="2" s="1"/>
  <c r="I1586" i="2" l="1"/>
  <c r="J1586" i="2" s="1"/>
  <c r="K1586" i="2"/>
  <c r="M1586" i="2"/>
  <c r="N1586" i="2" s="1"/>
  <c r="L1586" i="2" l="1"/>
  <c r="H1587" i="2" s="1"/>
  <c r="M1587" i="2" l="1"/>
  <c r="N1587" i="2" s="1"/>
  <c r="I1587" i="2"/>
  <c r="J1587" i="2" s="1"/>
  <c r="K1587" i="2"/>
  <c r="L1587" i="2" l="1"/>
  <c r="H1588" i="2" s="1"/>
  <c r="I1588" i="2" l="1"/>
  <c r="J1588" i="2" s="1"/>
  <c r="K1588" i="2"/>
  <c r="M1588" i="2"/>
  <c r="N1588" i="2" s="1"/>
  <c r="L1588" i="2" l="1"/>
  <c r="H1589" i="2" s="1"/>
  <c r="I1589" i="2" l="1"/>
  <c r="J1589" i="2" s="1"/>
  <c r="M1589" i="2"/>
  <c r="N1589" i="2" s="1"/>
  <c r="K1589" i="2"/>
  <c r="L1589" i="2" l="1"/>
  <c r="H1590" i="2" s="1"/>
  <c r="K1590" i="2" l="1"/>
  <c r="M1590" i="2"/>
  <c r="N1590" i="2" s="1"/>
  <c r="I1590" i="2"/>
  <c r="J1590" i="2" s="1"/>
  <c r="L1590" i="2" l="1"/>
  <c r="H1591" i="2" s="1"/>
  <c r="M1591" i="2" l="1"/>
  <c r="N1591" i="2" s="1"/>
  <c r="I1591" i="2"/>
  <c r="J1591" i="2" s="1"/>
  <c r="K1591" i="2"/>
  <c r="L1591" i="2" l="1"/>
  <c r="H1592" i="2" s="1"/>
  <c r="K1592" i="2" l="1"/>
  <c r="I1592" i="2"/>
  <c r="J1592" i="2" s="1"/>
  <c r="M1592" i="2"/>
  <c r="N1592" i="2" s="1"/>
  <c r="L1592" i="2" l="1"/>
  <c r="H1593" i="2" s="1"/>
  <c r="K1593" i="2" l="1"/>
  <c r="M1593" i="2"/>
  <c r="N1593" i="2" s="1"/>
  <c r="I1593" i="2"/>
  <c r="J1593" i="2" s="1"/>
  <c r="L1593" i="2" l="1"/>
  <c r="H1594" i="2" s="1"/>
  <c r="I1594" i="2" l="1"/>
  <c r="J1594" i="2" s="1"/>
  <c r="M1594" i="2"/>
  <c r="N1594" i="2" s="1"/>
  <c r="K1594" i="2"/>
  <c r="L1594" i="2" l="1"/>
  <c r="H1595" i="2" s="1"/>
  <c r="M1595" i="2" l="1"/>
  <c r="N1595" i="2" s="1"/>
  <c r="I1595" i="2"/>
  <c r="J1595" i="2" s="1"/>
  <c r="K1595" i="2"/>
  <c r="L1595" i="2" l="1"/>
  <c r="H1596" i="2" s="1"/>
  <c r="M1596" i="2" l="1"/>
  <c r="N1596" i="2" s="1"/>
  <c r="I1596" i="2"/>
  <c r="J1596" i="2" s="1"/>
  <c r="K1596" i="2"/>
  <c r="L1596" i="2" l="1"/>
  <c r="H1597" i="2" s="1"/>
  <c r="K1597" i="2" l="1"/>
  <c r="M1597" i="2"/>
  <c r="N1597" i="2" s="1"/>
  <c r="I1597" i="2"/>
  <c r="J1597" i="2" s="1"/>
  <c r="L1597" i="2" l="1"/>
  <c r="H1598" i="2" s="1"/>
  <c r="M1598" i="2" l="1"/>
  <c r="N1598" i="2" s="1"/>
  <c r="K1598" i="2"/>
  <c r="I1598" i="2"/>
  <c r="J1598" i="2" s="1"/>
  <c r="L1598" i="2" l="1"/>
  <c r="H1599" i="2" s="1"/>
  <c r="K1599" i="2" l="1"/>
  <c r="I1599" i="2"/>
  <c r="J1599" i="2" s="1"/>
  <c r="M1599" i="2"/>
  <c r="N1599" i="2" s="1"/>
  <c r="L1599" i="2" l="1"/>
  <c r="H1600" i="2" s="1"/>
  <c r="M1600" i="2" l="1"/>
  <c r="N1600" i="2" s="1"/>
  <c r="I1600" i="2"/>
  <c r="J1600" i="2" s="1"/>
  <c r="K1600" i="2"/>
  <c r="L1600" i="2" l="1"/>
  <c r="H1601" i="2" s="1"/>
  <c r="I1601" i="2" l="1"/>
  <c r="J1601" i="2" s="1"/>
  <c r="M1601" i="2"/>
  <c r="N1601" i="2" s="1"/>
  <c r="K1601" i="2"/>
  <c r="L1601" i="2" l="1"/>
  <c r="H1602" i="2" s="1"/>
  <c r="I1602" i="2" l="1"/>
  <c r="J1602" i="2" s="1"/>
  <c r="M1602" i="2"/>
  <c r="N1602" i="2" s="1"/>
  <c r="K1602" i="2"/>
  <c r="L1602" i="2" l="1"/>
  <c r="H1603" i="2" s="1"/>
  <c r="I1603" i="2" l="1"/>
  <c r="J1603" i="2" s="1"/>
  <c r="M1603" i="2"/>
  <c r="N1603" i="2" s="1"/>
  <c r="K1603" i="2"/>
  <c r="L1603" i="2" l="1"/>
  <c r="H1604" i="2" s="1"/>
  <c r="K1604" i="2" l="1"/>
  <c r="I1604" i="2"/>
  <c r="J1604" i="2" s="1"/>
  <c r="M1604" i="2"/>
  <c r="N1604" i="2" s="1"/>
  <c r="L1604" i="2" l="1"/>
  <c r="H1605" i="2" s="1"/>
  <c r="M1605" i="2" l="1"/>
  <c r="N1605" i="2" s="1"/>
  <c r="K1605" i="2"/>
  <c r="I1605" i="2"/>
  <c r="J1605" i="2" s="1"/>
  <c r="L1605" i="2" l="1"/>
  <c r="H1606" i="2" s="1"/>
  <c r="M1606" i="2" l="1"/>
  <c r="N1606" i="2" s="1"/>
  <c r="I1606" i="2"/>
  <c r="J1606" i="2" s="1"/>
  <c r="K1606" i="2"/>
  <c r="L1606" i="2" l="1"/>
  <c r="H1607" i="2" s="1"/>
  <c r="I1607" i="2" l="1"/>
  <c r="J1607" i="2" s="1"/>
  <c r="M1607" i="2"/>
  <c r="N1607" i="2" s="1"/>
  <c r="K1607" i="2"/>
  <c r="L1607" i="2" l="1"/>
  <c r="H1608" i="2" s="1"/>
  <c r="M1608" i="2" l="1"/>
  <c r="N1608" i="2" s="1"/>
  <c r="I1608" i="2"/>
  <c r="J1608" i="2" s="1"/>
  <c r="K1608" i="2"/>
  <c r="L1608" i="2" l="1"/>
  <c r="H1609" i="2" s="1"/>
  <c r="I1609" i="2" l="1"/>
  <c r="J1609" i="2" s="1"/>
  <c r="K1609" i="2"/>
  <c r="M1609" i="2"/>
  <c r="N1609" i="2" s="1"/>
  <c r="L1609" i="2" l="1"/>
  <c r="H1610" i="2" s="1"/>
  <c r="K1610" i="2" l="1"/>
  <c r="M1610" i="2"/>
  <c r="N1610" i="2" s="1"/>
  <c r="I1610" i="2"/>
  <c r="J1610" i="2" s="1"/>
  <c r="L1610" i="2" l="1"/>
  <c r="H1611" i="2" s="1"/>
  <c r="I1611" i="2" l="1"/>
  <c r="J1611" i="2" s="1"/>
  <c r="M1611" i="2"/>
  <c r="N1611" i="2" s="1"/>
  <c r="K1611" i="2"/>
  <c r="L1611" i="2" l="1"/>
  <c r="H1612" i="2" s="1"/>
  <c r="I1612" i="2" l="1"/>
  <c r="J1612" i="2" s="1"/>
  <c r="K1612" i="2"/>
  <c r="M1612" i="2"/>
  <c r="N1612" i="2" s="1"/>
  <c r="L1612" i="2" l="1"/>
  <c r="H1613" i="2" s="1"/>
  <c r="I1613" i="2" l="1"/>
  <c r="J1613" i="2" s="1"/>
  <c r="M1613" i="2"/>
  <c r="N1613" i="2" s="1"/>
  <c r="K1613" i="2"/>
  <c r="L1613" i="2" l="1"/>
  <c r="H1614" i="2" s="1"/>
  <c r="M1614" i="2" l="1"/>
  <c r="N1614" i="2" s="1"/>
  <c r="I1614" i="2"/>
  <c r="J1614" i="2" s="1"/>
  <c r="K1614" i="2"/>
  <c r="L1614" i="2" l="1"/>
  <c r="H1615" i="2" s="1"/>
  <c r="K1615" i="2" l="1"/>
  <c r="M1615" i="2"/>
  <c r="N1615" i="2" s="1"/>
  <c r="I1615" i="2"/>
  <c r="J1615" i="2" s="1"/>
  <c r="L1615" i="2" l="1"/>
  <c r="H1616" i="2" s="1"/>
  <c r="I1616" i="2" l="1"/>
  <c r="J1616" i="2" s="1"/>
  <c r="K1616" i="2"/>
  <c r="M1616" i="2"/>
  <c r="N1616" i="2" s="1"/>
  <c r="L1616" i="2" l="1"/>
  <c r="H1617" i="2" s="1"/>
  <c r="M1617" i="2" l="1"/>
  <c r="N1617" i="2" s="1"/>
  <c r="I1617" i="2"/>
  <c r="J1617" i="2" s="1"/>
  <c r="K1617" i="2"/>
  <c r="L1617" i="2" l="1"/>
  <c r="H1618" i="2" s="1"/>
  <c r="K1618" i="2" l="1"/>
  <c r="M1618" i="2"/>
  <c r="N1618" i="2" s="1"/>
  <c r="I1618" i="2"/>
  <c r="J1618" i="2" s="1"/>
  <c r="L1618" i="2" l="1"/>
  <c r="H1619" i="2" s="1"/>
  <c r="M1619" i="2" l="1"/>
  <c r="N1619" i="2" s="1"/>
  <c r="K1619" i="2"/>
  <c r="I1619" i="2"/>
  <c r="J1619" i="2" s="1"/>
  <c r="L1619" i="2" l="1"/>
  <c r="H1620" i="2" s="1"/>
  <c r="M1620" i="2" l="1"/>
  <c r="N1620" i="2" s="1"/>
  <c r="K1620" i="2"/>
  <c r="I1620" i="2"/>
  <c r="J1620" i="2" s="1"/>
  <c r="L1620" i="2" l="1"/>
  <c r="H1621" i="2" s="1"/>
  <c r="K1621" i="2" l="1"/>
  <c r="I1621" i="2"/>
  <c r="J1621" i="2" s="1"/>
  <c r="M1621" i="2"/>
  <c r="N1621" i="2" s="1"/>
  <c r="L1621" i="2" l="1"/>
  <c r="H1622" i="2" s="1"/>
  <c r="K1622" i="2" l="1"/>
  <c r="I1622" i="2"/>
  <c r="J1622" i="2" s="1"/>
  <c r="M1622" i="2"/>
  <c r="N1622" i="2" s="1"/>
  <c r="L1622" i="2" l="1"/>
  <c r="H1623" i="2" s="1"/>
  <c r="I1623" i="2" l="1"/>
  <c r="J1623" i="2" s="1"/>
  <c r="M1623" i="2"/>
  <c r="N1623" i="2" s="1"/>
  <c r="K1623" i="2"/>
  <c r="L1623" i="2" l="1"/>
  <c r="H1624" i="2" s="1"/>
  <c r="I1624" i="2" l="1"/>
  <c r="J1624" i="2" s="1"/>
  <c r="M1624" i="2"/>
  <c r="N1624" i="2" s="1"/>
  <c r="K1624" i="2"/>
  <c r="L1624" i="2" l="1"/>
  <c r="H1625" i="2" s="1"/>
  <c r="K1625" i="2" l="1"/>
  <c r="M1625" i="2"/>
  <c r="N1625" i="2" s="1"/>
  <c r="I1625" i="2"/>
  <c r="J1625" i="2" s="1"/>
  <c r="L1625" i="2" l="1"/>
  <c r="H1626" i="2" s="1"/>
  <c r="M1626" i="2" l="1"/>
  <c r="N1626" i="2" s="1"/>
  <c r="K1626" i="2"/>
  <c r="I1626" i="2"/>
  <c r="J1626" i="2" s="1"/>
  <c r="L1626" i="2" l="1"/>
  <c r="H1627" i="2" s="1"/>
  <c r="K1627" i="2" l="1"/>
  <c r="M1627" i="2"/>
  <c r="N1627" i="2" s="1"/>
  <c r="I1627" i="2"/>
  <c r="J1627" i="2" s="1"/>
  <c r="L1627" i="2" l="1"/>
  <c r="H1628" i="2" s="1"/>
  <c r="K1628" i="2" l="1"/>
  <c r="M1628" i="2"/>
  <c r="N1628" i="2" s="1"/>
  <c r="I1628" i="2"/>
  <c r="J1628" i="2" s="1"/>
  <c r="L1628" i="2" l="1"/>
  <c r="H1629" i="2" s="1"/>
  <c r="M1629" i="2" l="1"/>
  <c r="N1629" i="2" s="1"/>
  <c r="K1629" i="2"/>
  <c r="I1629" i="2"/>
  <c r="J1629" i="2" s="1"/>
  <c r="L1629" i="2" l="1"/>
  <c r="H1630" i="2" s="1"/>
  <c r="M1630" i="2" l="1"/>
  <c r="N1630" i="2" s="1"/>
  <c r="K1630" i="2"/>
  <c r="I1630" i="2"/>
  <c r="J1630" i="2" s="1"/>
  <c r="L1630" i="2" l="1"/>
  <c r="H1631" i="2" s="1"/>
  <c r="M1631" i="2" l="1"/>
  <c r="N1631" i="2" s="1"/>
  <c r="K1631" i="2"/>
  <c r="I1631" i="2"/>
  <c r="J1631" i="2" s="1"/>
  <c r="L1631" i="2" l="1"/>
  <c r="H1632" i="2" s="1"/>
  <c r="K1632" i="2" l="1"/>
  <c r="M1632" i="2"/>
  <c r="N1632" i="2" s="1"/>
  <c r="I1632" i="2"/>
  <c r="J1632" i="2" s="1"/>
  <c r="L1632" i="2" l="1"/>
  <c r="H1633" i="2" s="1"/>
  <c r="M1633" i="2" l="1"/>
  <c r="N1633" i="2" s="1"/>
  <c r="I1633" i="2"/>
  <c r="J1633" i="2" s="1"/>
  <c r="K1633" i="2"/>
  <c r="L1633" i="2" l="1"/>
  <c r="H1634" i="2" s="1"/>
  <c r="I1634" i="2" l="1"/>
  <c r="J1634" i="2" s="1"/>
  <c r="K1634" i="2"/>
  <c r="M1634" i="2"/>
  <c r="N1634" i="2" s="1"/>
  <c r="L1634" i="2" l="1"/>
  <c r="H1635" i="2" s="1"/>
  <c r="I1635" i="2" l="1"/>
  <c r="J1635" i="2" s="1"/>
  <c r="K1635" i="2"/>
  <c r="M1635" i="2"/>
  <c r="N1635" i="2" s="1"/>
  <c r="L1635" i="2" l="1"/>
  <c r="H1636" i="2" s="1"/>
  <c r="I1636" i="2" l="1"/>
  <c r="J1636" i="2" s="1"/>
  <c r="M1636" i="2"/>
  <c r="N1636" i="2" s="1"/>
  <c r="K1636" i="2"/>
  <c r="L1636" i="2" l="1"/>
  <c r="H1637" i="2" s="1"/>
  <c r="M1637" i="2" l="1"/>
  <c r="N1637" i="2" s="1"/>
  <c r="K1637" i="2"/>
  <c r="I1637" i="2"/>
  <c r="J1637" i="2" s="1"/>
  <c r="L1637" i="2" l="1"/>
  <c r="H1638" i="2" s="1"/>
  <c r="I1638" i="2" l="1"/>
  <c r="J1638" i="2" s="1"/>
  <c r="M1638" i="2"/>
  <c r="N1638" i="2" s="1"/>
  <c r="K1638" i="2"/>
  <c r="L1638" i="2" l="1"/>
  <c r="H1639" i="2" s="1"/>
  <c r="I1639" i="2" l="1"/>
  <c r="J1639" i="2" s="1"/>
  <c r="K1639" i="2"/>
  <c r="M1639" i="2"/>
  <c r="N1639" i="2" s="1"/>
  <c r="L1639" i="2" l="1"/>
  <c r="H1640" i="2" s="1"/>
  <c r="I1640" i="2" l="1"/>
  <c r="J1640" i="2" s="1"/>
  <c r="K1640" i="2"/>
  <c r="M1640" i="2"/>
  <c r="N1640" i="2" s="1"/>
  <c r="L1640" i="2" l="1"/>
  <c r="H1641" i="2" s="1"/>
  <c r="M1641" i="2" l="1"/>
  <c r="N1641" i="2" s="1"/>
  <c r="I1641" i="2"/>
  <c r="J1641" i="2" s="1"/>
  <c r="K1641" i="2"/>
  <c r="L1641" i="2" l="1"/>
  <c r="H1642" i="2" s="1"/>
  <c r="I1642" i="2" l="1"/>
  <c r="J1642" i="2" s="1"/>
  <c r="M1642" i="2"/>
  <c r="N1642" i="2" s="1"/>
  <c r="K1642" i="2"/>
  <c r="L1642" i="2" l="1"/>
  <c r="H1643" i="2" s="1"/>
  <c r="K1643" i="2" l="1"/>
  <c r="M1643" i="2"/>
  <c r="N1643" i="2" s="1"/>
  <c r="I1643" i="2"/>
  <c r="J1643" i="2" s="1"/>
  <c r="L1643" i="2" l="1"/>
  <c r="H1644" i="2" s="1"/>
  <c r="M1644" i="2" l="1"/>
  <c r="N1644" i="2" s="1"/>
  <c r="K1644" i="2"/>
  <c r="I1644" i="2"/>
  <c r="J1644" i="2" s="1"/>
  <c r="L1644" i="2" l="1"/>
  <c r="H1645" i="2" s="1"/>
  <c r="I1645" i="2" l="1"/>
  <c r="J1645" i="2" s="1"/>
  <c r="M1645" i="2"/>
  <c r="N1645" i="2" s="1"/>
  <c r="K1645" i="2"/>
  <c r="L1645" i="2" l="1"/>
  <c r="H1646" i="2" s="1"/>
  <c r="I1646" i="2" l="1"/>
  <c r="J1646" i="2" s="1"/>
  <c r="K1646" i="2"/>
  <c r="M1646" i="2"/>
  <c r="N1646" i="2" s="1"/>
  <c r="L1646" i="2" l="1"/>
  <c r="H1647" i="2" s="1"/>
  <c r="I1647" i="2" l="1"/>
  <c r="J1647" i="2" s="1"/>
  <c r="M1647" i="2"/>
  <c r="N1647" i="2" s="1"/>
  <c r="K1647" i="2"/>
  <c r="L1647" i="2" l="1"/>
  <c r="H1648" i="2" s="1"/>
  <c r="M1648" i="2" l="1"/>
  <c r="N1648" i="2" s="1"/>
  <c r="I1648" i="2"/>
  <c r="J1648" i="2" s="1"/>
  <c r="K1648" i="2"/>
  <c r="L1648" i="2" l="1"/>
  <c r="H1649" i="2" s="1"/>
  <c r="I1649" i="2" l="1"/>
  <c r="J1649" i="2" s="1"/>
  <c r="K1649" i="2"/>
  <c r="M1649" i="2"/>
  <c r="N1649" i="2" s="1"/>
  <c r="L1649" i="2" l="1"/>
  <c r="H1650" i="2" s="1"/>
  <c r="K1650" i="2" l="1"/>
  <c r="I1650" i="2"/>
  <c r="J1650" i="2" s="1"/>
  <c r="M1650" i="2"/>
  <c r="N1650" i="2" s="1"/>
  <c r="L1650" i="2" l="1"/>
  <c r="H1651" i="2" s="1"/>
  <c r="M1651" i="2" l="1"/>
  <c r="N1651" i="2" s="1"/>
  <c r="I1651" i="2"/>
  <c r="J1651" i="2" s="1"/>
  <c r="K1651" i="2"/>
  <c r="L1651" i="2" l="1"/>
  <c r="H1652" i="2" s="1"/>
  <c r="K1652" i="2" l="1"/>
  <c r="M1652" i="2"/>
  <c r="N1652" i="2" s="1"/>
  <c r="I1652" i="2"/>
  <c r="J1652" i="2" s="1"/>
  <c r="L1652" i="2" l="1"/>
  <c r="H1653" i="2" s="1"/>
  <c r="I1653" i="2" l="1"/>
  <c r="J1653" i="2" s="1"/>
  <c r="K1653" i="2"/>
  <c r="M1653" i="2"/>
  <c r="N1653" i="2" s="1"/>
  <c r="L1653" i="2" l="1"/>
  <c r="H1654" i="2" s="1"/>
  <c r="M1654" i="2" l="1"/>
  <c r="N1654" i="2" s="1"/>
  <c r="I1654" i="2"/>
  <c r="J1654" i="2" s="1"/>
  <c r="K1654" i="2"/>
  <c r="L1654" i="2" l="1"/>
  <c r="H1655" i="2" s="1"/>
  <c r="I1655" i="2" l="1"/>
  <c r="J1655" i="2" s="1"/>
  <c r="K1655" i="2"/>
  <c r="M1655" i="2"/>
  <c r="N1655" i="2" s="1"/>
  <c r="L1655" i="2" l="1"/>
  <c r="H1656" i="2" s="1"/>
  <c r="I1656" i="2" l="1"/>
  <c r="J1656" i="2" s="1"/>
  <c r="M1656" i="2"/>
  <c r="N1656" i="2" s="1"/>
  <c r="K1656" i="2"/>
  <c r="L1656" i="2" l="1"/>
  <c r="H1657" i="2" s="1"/>
  <c r="K1657" i="2" l="1"/>
  <c r="M1657" i="2"/>
  <c r="N1657" i="2" s="1"/>
  <c r="I1657" i="2"/>
  <c r="J1657" i="2" s="1"/>
  <c r="L1657" i="2" l="1"/>
  <c r="H1658" i="2" s="1"/>
  <c r="K1658" i="2" l="1"/>
  <c r="M1658" i="2"/>
  <c r="N1658" i="2" s="1"/>
  <c r="I1658" i="2"/>
  <c r="J1658" i="2" s="1"/>
  <c r="L1658" i="2" l="1"/>
  <c r="H1659" i="2" s="1"/>
  <c r="M1659" i="2" l="1"/>
  <c r="N1659" i="2" s="1"/>
  <c r="K1659" i="2"/>
  <c r="I1659" i="2"/>
  <c r="J1659" i="2" s="1"/>
  <c r="L1659" i="2" l="1"/>
  <c r="H1660" i="2" s="1"/>
  <c r="I1660" i="2" l="1"/>
  <c r="J1660" i="2" s="1"/>
  <c r="K1660" i="2"/>
  <c r="M1660" i="2"/>
  <c r="N1660" i="2" s="1"/>
  <c r="L1660" i="2" l="1"/>
  <c r="H1661" i="2" s="1"/>
  <c r="M1661" i="2" l="1"/>
  <c r="N1661" i="2" s="1"/>
  <c r="I1661" i="2"/>
  <c r="J1661" i="2" s="1"/>
  <c r="K1661" i="2"/>
  <c r="L1661" i="2" l="1"/>
  <c r="H1662" i="2" s="1"/>
  <c r="K1662" i="2" l="1"/>
  <c r="M1662" i="2"/>
  <c r="N1662" i="2" s="1"/>
  <c r="I1662" i="2"/>
  <c r="J1662" i="2" s="1"/>
  <c r="L1662" i="2" l="1"/>
  <c r="H1663" i="2" s="1"/>
  <c r="I1663" i="2" l="1"/>
  <c r="J1663" i="2" s="1"/>
  <c r="M1663" i="2"/>
  <c r="N1663" i="2" s="1"/>
  <c r="K1663" i="2"/>
  <c r="L1663" i="2" l="1"/>
  <c r="H1664" i="2" s="1"/>
  <c r="I1664" i="2" l="1"/>
  <c r="J1664" i="2" s="1"/>
  <c r="K1664" i="2"/>
  <c r="M1664" i="2"/>
  <c r="N1664" i="2" s="1"/>
  <c r="L1664" i="2" l="1"/>
  <c r="H1665" i="2" s="1"/>
  <c r="K1665" i="2" l="1"/>
  <c r="I1665" i="2"/>
  <c r="J1665" i="2" s="1"/>
  <c r="M1665" i="2"/>
  <c r="N1665" i="2" s="1"/>
  <c r="L1665" i="2" l="1"/>
  <c r="H1666" i="2" s="1"/>
  <c r="I1666" i="2" l="1"/>
  <c r="J1666" i="2" s="1"/>
  <c r="K1666" i="2"/>
  <c r="M1666" i="2"/>
  <c r="N1666" i="2" s="1"/>
  <c r="L1666" i="2" l="1"/>
  <c r="H1667" i="2" s="1"/>
  <c r="I1667" i="2" l="1"/>
  <c r="J1667" i="2" s="1"/>
  <c r="K1667" i="2"/>
  <c r="M1667" i="2"/>
  <c r="N1667" i="2" s="1"/>
  <c r="L1667" i="2" l="1"/>
  <c r="H1668" i="2" s="1"/>
  <c r="I1668" i="2" l="1"/>
  <c r="J1668" i="2" s="1"/>
  <c r="K1668" i="2"/>
  <c r="M1668" i="2"/>
  <c r="N1668" i="2" s="1"/>
  <c r="L1668" i="2" l="1"/>
  <c r="H1669" i="2" s="1"/>
  <c r="I1669" i="2" l="1"/>
  <c r="J1669" i="2" s="1"/>
  <c r="K1669" i="2"/>
  <c r="M1669" i="2"/>
  <c r="N1669" i="2" s="1"/>
  <c r="L1669" i="2" l="1"/>
  <c r="H1670" i="2" s="1"/>
  <c r="I1670" i="2" l="1"/>
  <c r="J1670" i="2" s="1"/>
  <c r="K1670" i="2"/>
  <c r="M1670" i="2"/>
  <c r="N1670" i="2" s="1"/>
  <c r="L1670" i="2" l="1"/>
  <c r="H1671" i="2" s="1"/>
  <c r="I1671" i="2" l="1"/>
  <c r="J1671" i="2" s="1"/>
  <c r="M1671" i="2"/>
  <c r="N1671" i="2" s="1"/>
  <c r="K1671" i="2"/>
  <c r="L1671" i="2" l="1"/>
  <c r="H1672" i="2" s="1"/>
  <c r="I1672" i="2" l="1"/>
  <c r="J1672" i="2" s="1"/>
  <c r="K1672" i="2"/>
  <c r="M1672" i="2"/>
  <c r="N1672" i="2" s="1"/>
  <c r="L1672" i="2" l="1"/>
  <c r="H1673" i="2" s="1"/>
  <c r="K1673" i="2" l="1"/>
  <c r="I1673" i="2"/>
  <c r="J1673" i="2" s="1"/>
  <c r="M1673" i="2"/>
  <c r="N1673" i="2" s="1"/>
  <c r="L1673" i="2" l="1"/>
  <c r="H1674" i="2" s="1"/>
  <c r="M1674" i="2" l="1"/>
  <c r="N1674" i="2" s="1"/>
  <c r="I1674" i="2"/>
  <c r="J1674" i="2" s="1"/>
  <c r="K1674" i="2"/>
  <c r="L1674" i="2" l="1"/>
  <c r="H1675" i="2" s="1"/>
  <c r="K1675" i="2" l="1"/>
  <c r="I1675" i="2"/>
  <c r="J1675" i="2" s="1"/>
  <c r="M1675" i="2"/>
  <c r="N1675" i="2" s="1"/>
  <c r="L1675" i="2" l="1"/>
  <c r="H1676" i="2" s="1"/>
  <c r="K1676" i="2" l="1"/>
  <c r="M1676" i="2"/>
  <c r="N1676" i="2" s="1"/>
  <c r="I1676" i="2"/>
  <c r="J1676" i="2" s="1"/>
  <c r="L1676" i="2" l="1"/>
  <c r="H1677" i="2" s="1"/>
  <c r="I1677" i="2" l="1"/>
  <c r="J1677" i="2" s="1"/>
  <c r="K1677" i="2"/>
  <c r="M1677" i="2"/>
  <c r="N1677" i="2" s="1"/>
  <c r="L1677" i="2" l="1"/>
  <c r="H1678" i="2" s="1"/>
  <c r="I1678" i="2" l="1"/>
  <c r="J1678" i="2" s="1"/>
  <c r="K1678" i="2"/>
  <c r="M1678" i="2"/>
  <c r="N1678" i="2" s="1"/>
  <c r="L1678" i="2" l="1"/>
  <c r="H1679" i="2" s="1"/>
  <c r="I1679" i="2" l="1"/>
  <c r="J1679" i="2" s="1"/>
  <c r="K1679" i="2"/>
  <c r="M1679" i="2"/>
  <c r="N1679" i="2" s="1"/>
  <c r="L1679" i="2" l="1"/>
  <c r="H1680" i="2" s="1"/>
  <c r="I1680" i="2" l="1"/>
  <c r="J1680" i="2" s="1"/>
  <c r="K1680" i="2"/>
  <c r="M1680" i="2"/>
  <c r="N1680" i="2" s="1"/>
  <c r="L1680" i="2" l="1"/>
  <c r="H1681" i="2" s="1"/>
  <c r="K1681" i="2" l="1"/>
  <c r="I1681" i="2"/>
  <c r="J1681" i="2" s="1"/>
  <c r="M1681" i="2"/>
  <c r="N1681" i="2" s="1"/>
  <c r="L1681" i="2" l="1"/>
  <c r="H1682" i="2" s="1"/>
  <c r="M1682" i="2" l="1"/>
  <c r="N1682" i="2" s="1"/>
  <c r="K1682" i="2"/>
  <c r="I1682" i="2"/>
  <c r="J1682" i="2" s="1"/>
  <c r="L1682" i="2" l="1"/>
  <c r="H1683" i="2" s="1"/>
  <c r="K1683" i="2" l="1"/>
  <c r="I1683" i="2"/>
  <c r="J1683" i="2" s="1"/>
  <c r="M1683" i="2"/>
  <c r="N1683" i="2" s="1"/>
  <c r="L1683" i="2" l="1"/>
  <c r="H1684" i="2" s="1"/>
  <c r="M1684" i="2" l="1"/>
  <c r="N1684" i="2" s="1"/>
  <c r="I1684" i="2"/>
  <c r="J1684" i="2" s="1"/>
  <c r="K1684" i="2"/>
  <c r="L1684" i="2" l="1"/>
  <c r="H1685" i="2" s="1"/>
  <c r="I1685" i="2" l="1"/>
  <c r="J1685" i="2" s="1"/>
  <c r="M1685" i="2"/>
  <c r="N1685" i="2" s="1"/>
  <c r="K1685" i="2"/>
  <c r="L1685" i="2" l="1"/>
  <c r="H1686" i="2" s="1"/>
  <c r="I1686" i="2" l="1"/>
  <c r="J1686" i="2" s="1"/>
  <c r="M1686" i="2"/>
  <c r="N1686" i="2" s="1"/>
  <c r="K1686" i="2"/>
  <c r="L1686" i="2" l="1"/>
  <c r="H1687" i="2" s="1"/>
  <c r="K1687" i="2" l="1"/>
  <c r="M1687" i="2"/>
  <c r="N1687" i="2" s="1"/>
  <c r="I1687" i="2"/>
  <c r="J1687" i="2" s="1"/>
  <c r="L1687" i="2" l="1"/>
  <c r="H1688" i="2" s="1"/>
  <c r="M1688" i="2" l="1"/>
  <c r="N1688" i="2" s="1"/>
  <c r="K1688" i="2"/>
  <c r="I1688" i="2"/>
  <c r="J1688" i="2" s="1"/>
  <c r="L1688" i="2" l="1"/>
  <c r="H1689" i="2" s="1"/>
  <c r="I1689" i="2" l="1"/>
  <c r="J1689" i="2" s="1"/>
  <c r="K1689" i="2"/>
  <c r="M1689" i="2"/>
  <c r="N1689" i="2" s="1"/>
  <c r="L1689" i="2" l="1"/>
  <c r="H1690" i="2" s="1"/>
  <c r="I1690" i="2" l="1"/>
  <c r="J1690" i="2" s="1"/>
  <c r="K1690" i="2"/>
  <c r="M1690" i="2"/>
  <c r="N1690" i="2" s="1"/>
  <c r="L1690" i="2" l="1"/>
  <c r="H1691" i="2" s="1"/>
  <c r="I1691" i="2" l="1"/>
  <c r="J1691" i="2" s="1"/>
  <c r="K1691" i="2"/>
  <c r="M1691" i="2"/>
  <c r="N1691" i="2" s="1"/>
  <c r="L1691" i="2" l="1"/>
  <c r="H1692" i="2" s="1"/>
  <c r="M1692" i="2" l="1"/>
  <c r="N1692" i="2" s="1"/>
  <c r="I1692" i="2"/>
  <c r="J1692" i="2" s="1"/>
  <c r="K1692" i="2"/>
  <c r="L1692" i="2" l="1"/>
  <c r="H1693" i="2" s="1"/>
  <c r="M1693" i="2" l="1"/>
  <c r="N1693" i="2" s="1"/>
  <c r="I1693" i="2"/>
  <c r="J1693" i="2" s="1"/>
  <c r="K1693" i="2"/>
  <c r="L1693" i="2" l="1"/>
  <c r="H1694" i="2" s="1"/>
  <c r="M1694" i="2" l="1"/>
  <c r="N1694" i="2" s="1"/>
  <c r="K1694" i="2"/>
  <c r="I1694" i="2"/>
  <c r="J1694" i="2" s="1"/>
  <c r="L1694" i="2" l="1"/>
  <c r="H1695" i="2" s="1"/>
  <c r="K1695" i="2" l="1"/>
  <c r="M1695" i="2"/>
  <c r="N1695" i="2" s="1"/>
  <c r="I1695" i="2"/>
  <c r="J1695" i="2" s="1"/>
  <c r="L1695" i="2" l="1"/>
  <c r="H1696" i="2" s="1"/>
  <c r="M1696" i="2" l="1"/>
  <c r="N1696" i="2" s="1"/>
  <c r="K1696" i="2"/>
  <c r="I1696" i="2"/>
  <c r="J1696" i="2" s="1"/>
  <c r="L1696" i="2" l="1"/>
  <c r="H1697" i="2" s="1"/>
  <c r="K1697" i="2" l="1"/>
  <c r="I1697" i="2"/>
  <c r="J1697" i="2" s="1"/>
  <c r="M1697" i="2"/>
  <c r="N1697" i="2" s="1"/>
  <c r="L1697" i="2" l="1"/>
  <c r="H1698" i="2" s="1"/>
  <c r="K1698" i="2" l="1"/>
  <c r="M1698" i="2"/>
  <c r="N1698" i="2" s="1"/>
  <c r="I1698" i="2"/>
  <c r="J1698" i="2" s="1"/>
  <c r="L1698" i="2" l="1"/>
  <c r="H1699" i="2" s="1"/>
  <c r="K1699" i="2" l="1"/>
  <c r="M1699" i="2"/>
  <c r="N1699" i="2" s="1"/>
  <c r="I1699" i="2"/>
  <c r="J1699" i="2" s="1"/>
  <c r="L1699" i="2" l="1"/>
  <c r="H1700" i="2" s="1"/>
  <c r="K1700" i="2" l="1"/>
  <c r="M1700" i="2"/>
  <c r="N1700" i="2" s="1"/>
  <c r="I1700" i="2"/>
  <c r="J1700" i="2" s="1"/>
  <c r="L1700" i="2" l="1"/>
  <c r="H1701" i="2" s="1"/>
  <c r="K1701" i="2" l="1"/>
  <c r="M1701" i="2"/>
  <c r="N1701" i="2" s="1"/>
  <c r="I1701" i="2"/>
  <c r="J1701" i="2" s="1"/>
  <c r="L1701" i="2" l="1"/>
  <c r="H1702" i="2" s="1"/>
  <c r="K1702" i="2" l="1"/>
  <c r="M1702" i="2"/>
  <c r="N1702" i="2" s="1"/>
  <c r="I1702" i="2"/>
  <c r="J1702" i="2" s="1"/>
  <c r="L1702" i="2" l="1"/>
  <c r="H1703" i="2" s="1"/>
  <c r="K1703" i="2" l="1"/>
  <c r="M1703" i="2"/>
  <c r="N1703" i="2" s="1"/>
  <c r="I1703" i="2"/>
  <c r="J1703" i="2" s="1"/>
  <c r="L1703" i="2" l="1"/>
  <c r="H1704" i="2" s="1"/>
  <c r="I1704" i="2" l="1"/>
  <c r="J1704" i="2" s="1"/>
  <c r="K1704" i="2"/>
  <c r="M1704" i="2"/>
  <c r="N1704" i="2" s="1"/>
  <c r="L1704" i="2" l="1"/>
  <c r="H1705" i="2" s="1"/>
  <c r="I1705" i="2" l="1"/>
  <c r="J1705" i="2" s="1"/>
  <c r="M1705" i="2"/>
  <c r="N1705" i="2" s="1"/>
  <c r="K1705" i="2"/>
  <c r="L1705" i="2" l="1"/>
  <c r="H1706" i="2" s="1"/>
  <c r="K1706" i="2" l="1"/>
  <c r="M1706" i="2"/>
  <c r="N1706" i="2" s="1"/>
  <c r="I1706" i="2"/>
  <c r="J1706" i="2" s="1"/>
  <c r="L1706" i="2" l="1"/>
  <c r="H1707" i="2" s="1"/>
  <c r="I1707" i="2" l="1"/>
  <c r="J1707" i="2" s="1"/>
  <c r="M1707" i="2"/>
  <c r="N1707" i="2" s="1"/>
  <c r="K1707" i="2"/>
  <c r="L1707" i="2" l="1"/>
  <c r="H1708" i="2" s="1"/>
  <c r="M1708" i="2" l="1"/>
  <c r="N1708" i="2" s="1"/>
  <c r="I1708" i="2"/>
  <c r="J1708" i="2" s="1"/>
  <c r="K1708" i="2"/>
  <c r="L1708" i="2" l="1"/>
  <c r="H1709" i="2" s="1"/>
  <c r="K1709" i="2" l="1"/>
  <c r="M1709" i="2"/>
  <c r="N1709" i="2" s="1"/>
  <c r="I1709" i="2"/>
  <c r="J1709" i="2" s="1"/>
  <c r="L1709" i="2" l="1"/>
  <c r="H1710" i="2" s="1"/>
  <c r="K1710" i="2" l="1"/>
  <c r="M1710" i="2"/>
  <c r="N1710" i="2" s="1"/>
  <c r="I1710" i="2"/>
  <c r="J1710" i="2" s="1"/>
  <c r="L1710" i="2" l="1"/>
  <c r="H1711" i="2" s="1"/>
  <c r="M1711" i="2" l="1"/>
  <c r="N1711" i="2" s="1"/>
  <c r="K1711" i="2"/>
  <c r="I1711" i="2"/>
  <c r="J1711" i="2" s="1"/>
  <c r="L1711" i="2" l="1"/>
  <c r="H1712" i="2" s="1"/>
  <c r="K1712" i="2" l="1"/>
  <c r="M1712" i="2"/>
  <c r="N1712" i="2" s="1"/>
  <c r="I1712" i="2"/>
  <c r="J1712" i="2" s="1"/>
  <c r="L1712" i="2" l="1"/>
  <c r="H1713" i="2" s="1"/>
  <c r="K1713" i="2" l="1"/>
  <c r="M1713" i="2"/>
  <c r="N1713" i="2" s="1"/>
  <c r="I1713" i="2"/>
  <c r="J1713" i="2" s="1"/>
  <c r="L1713" i="2" l="1"/>
  <c r="H1714" i="2" s="1"/>
  <c r="M1714" i="2" l="1"/>
  <c r="N1714" i="2" s="1"/>
  <c r="K1714" i="2"/>
  <c r="I1714" i="2"/>
  <c r="J1714" i="2" s="1"/>
  <c r="L1714" i="2" l="1"/>
  <c r="H1715" i="2" s="1"/>
  <c r="K1715" i="2" l="1"/>
  <c r="M1715" i="2"/>
  <c r="N1715" i="2" s="1"/>
  <c r="I1715" i="2"/>
  <c r="J1715" i="2" s="1"/>
  <c r="L1715" i="2" l="1"/>
  <c r="H1716" i="2" s="1"/>
  <c r="M1716" i="2" l="1"/>
  <c r="N1716" i="2" s="1"/>
  <c r="K1716" i="2"/>
  <c r="I1716" i="2"/>
  <c r="J1716" i="2" s="1"/>
  <c r="L1716" i="2" l="1"/>
  <c r="H1717" i="2" s="1"/>
  <c r="I1717" i="2" l="1"/>
  <c r="J1717" i="2" s="1"/>
  <c r="M1717" i="2"/>
  <c r="N1717" i="2" s="1"/>
  <c r="K1717" i="2"/>
  <c r="L1717" i="2" l="1"/>
  <c r="H1718" i="2" s="1"/>
  <c r="I1718" i="2" l="1"/>
  <c r="J1718" i="2" s="1"/>
  <c r="K1718" i="2"/>
  <c r="M1718" i="2"/>
  <c r="N1718" i="2" s="1"/>
  <c r="L1718" i="2" l="1"/>
  <c r="H1719" i="2" s="1"/>
  <c r="I1719" i="2" l="1"/>
  <c r="J1719" i="2" s="1"/>
  <c r="K1719" i="2"/>
  <c r="M1719" i="2"/>
  <c r="N1719" i="2" s="1"/>
  <c r="L1719" i="2" l="1"/>
  <c r="H1720" i="2" s="1"/>
  <c r="K1720" i="2" l="1"/>
  <c r="I1720" i="2"/>
  <c r="J1720" i="2" s="1"/>
  <c r="M1720" i="2"/>
  <c r="N1720" i="2" s="1"/>
  <c r="L1720" i="2" l="1"/>
  <c r="H1721" i="2" s="1"/>
  <c r="K1721" i="2" l="1"/>
  <c r="M1721" i="2"/>
  <c r="N1721" i="2" s="1"/>
  <c r="I1721" i="2"/>
  <c r="J1721" i="2" s="1"/>
  <c r="L1721" i="2" l="1"/>
  <c r="H1722" i="2" s="1"/>
  <c r="M1722" i="2" l="1"/>
  <c r="N1722" i="2" s="1"/>
  <c r="K1722" i="2"/>
  <c r="I1722" i="2"/>
  <c r="J1722" i="2" s="1"/>
  <c r="L1722" i="2" l="1"/>
  <c r="H1723" i="2" s="1"/>
  <c r="K1723" i="2" l="1"/>
  <c r="M1723" i="2"/>
  <c r="N1723" i="2" s="1"/>
  <c r="I1723" i="2"/>
  <c r="J1723" i="2" s="1"/>
  <c r="L1723" i="2" l="1"/>
  <c r="H1724" i="2" s="1"/>
  <c r="M1724" i="2" l="1"/>
  <c r="N1724" i="2" s="1"/>
  <c r="K1724" i="2"/>
  <c r="I1724" i="2"/>
  <c r="J1724" i="2" s="1"/>
  <c r="L1724" i="2" l="1"/>
  <c r="H1725" i="2" s="1"/>
  <c r="K1725" i="2" l="1"/>
  <c r="M1725" i="2"/>
  <c r="N1725" i="2" s="1"/>
  <c r="I1725" i="2"/>
  <c r="J1725" i="2" s="1"/>
  <c r="L1725" i="2" l="1"/>
  <c r="H1726" i="2" s="1"/>
  <c r="M1726" i="2" l="1"/>
  <c r="N1726" i="2" s="1"/>
  <c r="K1726" i="2"/>
  <c r="I1726" i="2"/>
  <c r="J1726" i="2" s="1"/>
  <c r="L1726" i="2" l="1"/>
  <c r="H1727" i="2" s="1"/>
  <c r="M1727" i="2" l="1"/>
  <c r="N1727" i="2" s="1"/>
  <c r="I1727" i="2"/>
  <c r="J1727" i="2" s="1"/>
  <c r="K1727" i="2"/>
  <c r="L1727" i="2" l="1"/>
  <c r="H1728" i="2" s="1"/>
  <c r="M1728" i="2" l="1"/>
  <c r="N1728" i="2" s="1"/>
  <c r="K1728" i="2"/>
  <c r="I1728" i="2"/>
  <c r="J1728" i="2" s="1"/>
  <c r="L1728" i="2" l="1"/>
  <c r="H1729" i="2" s="1"/>
  <c r="I1729" i="2" l="1"/>
  <c r="J1729" i="2" s="1"/>
  <c r="K1729" i="2"/>
  <c r="M1729" i="2"/>
  <c r="N1729" i="2" s="1"/>
  <c r="L1729" i="2" l="1"/>
  <c r="H1730" i="2" s="1"/>
  <c r="M1730" i="2" l="1"/>
  <c r="N1730" i="2" s="1"/>
  <c r="I1730" i="2"/>
  <c r="J1730" i="2" s="1"/>
  <c r="K1730" i="2"/>
  <c r="L1730" i="2" l="1"/>
  <c r="H1731" i="2" s="1"/>
  <c r="I1731" i="2" l="1"/>
  <c r="J1731" i="2" s="1"/>
  <c r="M1731" i="2"/>
  <c r="N1731" i="2" s="1"/>
  <c r="K1731" i="2"/>
  <c r="L1731" i="2" l="1"/>
  <c r="H1732" i="2" s="1"/>
  <c r="K1732" i="2" l="1"/>
  <c r="I1732" i="2"/>
  <c r="J1732" i="2" s="1"/>
  <c r="M1732" i="2"/>
  <c r="N1732" i="2" s="1"/>
  <c r="L1732" i="2" l="1"/>
  <c r="H1733" i="2" s="1"/>
  <c r="I1733" i="2" l="1"/>
  <c r="J1733" i="2" s="1"/>
  <c r="M1733" i="2"/>
  <c r="N1733" i="2" s="1"/>
  <c r="K1733" i="2"/>
  <c r="L1733" i="2" l="1"/>
  <c r="H1734" i="2" s="1"/>
  <c r="M1734" i="2" l="1"/>
  <c r="N1734" i="2" s="1"/>
  <c r="K1734" i="2"/>
  <c r="I1734" i="2"/>
  <c r="J1734" i="2" s="1"/>
  <c r="L1734" i="2" l="1"/>
  <c r="H1735" i="2" s="1"/>
  <c r="M1735" i="2" l="1"/>
  <c r="N1735" i="2" s="1"/>
  <c r="K1735" i="2"/>
  <c r="I1735" i="2"/>
  <c r="J1735" i="2" s="1"/>
  <c r="L1735" i="2" l="1"/>
  <c r="H1736" i="2" s="1"/>
  <c r="M1736" i="2" l="1"/>
  <c r="N1736" i="2" s="1"/>
  <c r="K1736" i="2"/>
  <c r="I1736" i="2"/>
  <c r="J1736" i="2" s="1"/>
  <c r="L1736" i="2" l="1"/>
  <c r="H1737" i="2" s="1"/>
  <c r="M1737" i="2" l="1"/>
  <c r="N1737" i="2" s="1"/>
  <c r="I1737" i="2"/>
  <c r="J1737" i="2" s="1"/>
  <c r="K1737" i="2"/>
  <c r="L1737" i="2" l="1"/>
  <c r="H1738" i="2" s="1"/>
  <c r="I1738" i="2" l="1"/>
  <c r="J1738" i="2" s="1"/>
  <c r="M1738" i="2"/>
  <c r="N1738" i="2" s="1"/>
  <c r="K1738" i="2"/>
  <c r="L1738" i="2" l="1"/>
  <c r="H1739" i="2" s="1"/>
  <c r="I1739" i="2" l="1"/>
  <c r="J1739" i="2" s="1"/>
  <c r="M1739" i="2"/>
  <c r="N1739" i="2" s="1"/>
  <c r="K1739" i="2"/>
  <c r="L1739" i="2" l="1"/>
  <c r="H1740" i="2" s="1"/>
  <c r="M1740" i="2" l="1"/>
  <c r="N1740" i="2" s="1"/>
  <c r="I1740" i="2"/>
  <c r="J1740" i="2" s="1"/>
  <c r="K1740" i="2"/>
  <c r="L1740" i="2" l="1"/>
  <c r="H1741" i="2" s="1"/>
  <c r="K1741" i="2" l="1"/>
  <c r="M1741" i="2"/>
  <c r="N1741" i="2" s="1"/>
  <c r="I1741" i="2"/>
  <c r="J1741" i="2" s="1"/>
  <c r="L1741" i="2" l="1"/>
  <c r="H1742" i="2" s="1"/>
  <c r="K1742" i="2" l="1"/>
  <c r="M1742" i="2"/>
  <c r="N1742" i="2" s="1"/>
  <c r="I1742" i="2"/>
  <c r="J1742" i="2" s="1"/>
  <c r="L1742" i="2" l="1"/>
  <c r="H1743" i="2" s="1"/>
  <c r="K1743" i="2" l="1"/>
  <c r="M1743" i="2"/>
  <c r="N1743" i="2" s="1"/>
  <c r="I1743" i="2"/>
  <c r="J1743" i="2" s="1"/>
  <c r="L1743" i="2" l="1"/>
  <c r="H1744" i="2" s="1"/>
  <c r="M1744" i="2" l="1"/>
  <c r="N1744" i="2" s="1"/>
  <c r="K1744" i="2"/>
  <c r="I1744" i="2"/>
  <c r="J1744" i="2" s="1"/>
  <c r="L1744" i="2" l="1"/>
  <c r="H1745" i="2" s="1"/>
  <c r="K1745" i="2" l="1"/>
  <c r="M1745" i="2"/>
  <c r="N1745" i="2" s="1"/>
  <c r="I1745" i="2"/>
  <c r="J1745" i="2" s="1"/>
  <c r="L1745" i="2" l="1"/>
  <c r="H1746" i="2" s="1"/>
  <c r="K1746" i="2" l="1"/>
  <c r="M1746" i="2"/>
  <c r="N1746" i="2" s="1"/>
  <c r="I1746" i="2"/>
  <c r="J1746" i="2" s="1"/>
  <c r="L1746" i="2" l="1"/>
  <c r="H1747" i="2" s="1"/>
  <c r="K1747" i="2" l="1"/>
  <c r="M1747" i="2"/>
  <c r="N1747" i="2" s="1"/>
  <c r="I1747" i="2"/>
  <c r="J1747" i="2" s="1"/>
  <c r="L1747" i="2" l="1"/>
  <c r="H1748" i="2" s="1"/>
  <c r="K1748" i="2" l="1"/>
  <c r="M1748" i="2"/>
  <c r="N1748" i="2" s="1"/>
  <c r="I1748" i="2"/>
  <c r="J1748" i="2" s="1"/>
  <c r="L1748" i="2" l="1"/>
  <c r="H1749" i="2" s="1"/>
  <c r="I1749" i="2" l="1"/>
  <c r="J1749" i="2" s="1"/>
  <c r="M1749" i="2"/>
  <c r="N1749" i="2" s="1"/>
  <c r="K1749" i="2"/>
  <c r="L1749" i="2" l="1"/>
  <c r="H1750" i="2" s="1"/>
  <c r="K1750" i="2" l="1"/>
  <c r="I1750" i="2"/>
  <c r="J1750" i="2" s="1"/>
  <c r="M1750" i="2"/>
  <c r="N1750" i="2" s="1"/>
  <c r="L1750" i="2" l="1"/>
  <c r="H1751" i="2" s="1"/>
  <c r="K1751" i="2" l="1"/>
  <c r="M1751" i="2"/>
  <c r="N1751" i="2" s="1"/>
  <c r="I1751" i="2"/>
  <c r="J1751" i="2" s="1"/>
  <c r="L1751" i="2" l="1"/>
  <c r="H1752" i="2" s="1"/>
  <c r="M1752" i="2" l="1"/>
  <c r="N1752" i="2" s="1"/>
  <c r="I1752" i="2"/>
  <c r="J1752" i="2" s="1"/>
  <c r="K1752" i="2"/>
  <c r="L1752" i="2" l="1"/>
  <c r="H1753" i="2" s="1"/>
  <c r="K1753" i="2" l="1"/>
  <c r="M1753" i="2"/>
  <c r="N1753" i="2" s="1"/>
  <c r="I1753" i="2"/>
  <c r="J1753" i="2" s="1"/>
  <c r="L1753" i="2" l="1"/>
  <c r="H1754" i="2" s="1"/>
  <c r="M1754" i="2" l="1"/>
  <c r="N1754" i="2" s="1"/>
  <c r="K1754" i="2"/>
  <c r="I1754" i="2"/>
  <c r="J1754" i="2" s="1"/>
  <c r="L1754" i="2" l="1"/>
  <c r="H1755" i="2" s="1"/>
  <c r="K1755" i="2" l="1"/>
  <c r="M1755" i="2"/>
  <c r="N1755" i="2" s="1"/>
  <c r="I1755" i="2"/>
  <c r="J1755" i="2" s="1"/>
  <c r="L1755" i="2" l="1"/>
  <c r="H1756" i="2" s="1"/>
  <c r="M1756" i="2" l="1"/>
  <c r="N1756" i="2" s="1"/>
  <c r="I1756" i="2"/>
  <c r="J1756" i="2" s="1"/>
  <c r="K1756" i="2"/>
  <c r="L1756" i="2" l="1"/>
  <c r="H1757" i="2" s="1"/>
  <c r="I1757" i="2" l="1"/>
  <c r="J1757" i="2" s="1"/>
  <c r="K1757" i="2"/>
  <c r="M1757" i="2"/>
  <c r="N1757" i="2" s="1"/>
  <c r="L1757" i="2" l="1"/>
  <c r="H1758" i="2" s="1"/>
  <c r="M1758" i="2" l="1"/>
  <c r="N1758" i="2" s="1"/>
  <c r="K1758" i="2"/>
  <c r="I1758" i="2"/>
  <c r="J1758" i="2" s="1"/>
  <c r="L1758" i="2" l="1"/>
  <c r="H1759" i="2" s="1"/>
  <c r="K1759" i="2" l="1"/>
  <c r="I1759" i="2"/>
  <c r="J1759" i="2" s="1"/>
  <c r="M1759" i="2"/>
  <c r="N1759" i="2" s="1"/>
  <c r="L1759" i="2" l="1"/>
  <c r="H1760" i="2" s="1"/>
  <c r="I1760" i="2" l="1"/>
  <c r="J1760" i="2" s="1"/>
  <c r="M1760" i="2"/>
  <c r="N1760" i="2" s="1"/>
  <c r="K1760" i="2"/>
  <c r="L1760" i="2" l="1"/>
  <c r="H1761" i="2" s="1"/>
  <c r="I1761" i="2" l="1"/>
  <c r="J1761" i="2" s="1"/>
  <c r="M1761" i="2"/>
  <c r="N1761" i="2" s="1"/>
  <c r="K1761" i="2"/>
  <c r="L1761" i="2" l="1"/>
  <c r="H1762" i="2" s="1"/>
  <c r="M1762" i="2" l="1"/>
  <c r="N1762" i="2" s="1"/>
  <c r="I1762" i="2"/>
  <c r="J1762" i="2" s="1"/>
  <c r="K1762" i="2"/>
  <c r="L1762" i="2" l="1"/>
  <c r="H1763" i="2" s="1"/>
  <c r="M1763" i="2" l="1"/>
  <c r="N1763" i="2" s="1"/>
  <c r="I1763" i="2"/>
  <c r="J1763" i="2" s="1"/>
  <c r="K1763" i="2"/>
  <c r="L1763" i="2" l="1"/>
  <c r="H1764" i="2" s="1"/>
  <c r="M1764" i="2" l="1"/>
  <c r="N1764" i="2" s="1"/>
  <c r="K1764" i="2"/>
  <c r="I1764" i="2"/>
  <c r="J1764" i="2" s="1"/>
  <c r="L1764" i="2" l="1"/>
  <c r="H1765" i="2" s="1"/>
  <c r="M1765" i="2" l="1"/>
  <c r="N1765" i="2" s="1"/>
  <c r="K1765" i="2"/>
  <c r="I1765" i="2"/>
  <c r="J1765" i="2" s="1"/>
  <c r="L1765" i="2" l="1"/>
  <c r="H1766" i="2" s="1"/>
  <c r="K1766" i="2" l="1"/>
  <c r="M1766" i="2"/>
  <c r="N1766" i="2" s="1"/>
  <c r="I1766" i="2"/>
  <c r="J1766" i="2" s="1"/>
  <c r="L1766" i="2" l="1"/>
  <c r="H1767" i="2" s="1"/>
  <c r="M1767" i="2" l="1"/>
  <c r="N1767" i="2" s="1"/>
  <c r="K1767" i="2"/>
  <c r="I1767" i="2"/>
  <c r="J1767" i="2" s="1"/>
  <c r="L1767" i="2" l="1"/>
  <c r="H1768" i="2" s="1"/>
  <c r="K1768" i="2" l="1"/>
  <c r="M1768" i="2"/>
  <c r="N1768" i="2" s="1"/>
  <c r="I1768" i="2"/>
  <c r="J1768" i="2" s="1"/>
  <c r="L1768" i="2" l="1"/>
  <c r="H1769" i="2" s="1"/>
  <c r="M1769" i="2" l="1"/>
  <c r="N1769" i="2" s="1"/>
  <c r="K1769" i="2"/>
  <c r="I1769" i="2"/>
  <c r="J1769" i="2" s="1"/>
  <c r="L1769" i="2" l="1"/>
  <c r="H1770" i="2" s="1"/>
  <c r="M1770" i="2" l="1"/>
  <c r="N1770" i="2" s="1"/>
  <c r="K1770" i="2"/>
  <c r="I1770" i="2"/>
  <c r="J1770" i="2" s="1"/>
  <c r="L1770" i="2" l="1"/>
  <c r="H1771" i="2" s="1"/>
  <c r="I1771" i="2" l="1"/>
  <c r="J1771" i="2" s="1"/>
  <c r="K1771" i="2"/>
  <c r="M1771" i="2"/>
  <c r="N1771" i="2" s="1"/>
  <c r="L1771" i="2" l="1"/>
  <c r="H1772" i="2" s="1"/>
  <c r="I1772" i="2" l="1"/>
  <c r="J1772" i="2" s="1"/>
  <c r="K1772" i="2"/>
  <c r="M1772" i="2"/>
  <c r="N1772" i="2" s="1"/>
  <c r="L1772" i="2" l="1"/>
  <c r="H1773" i="2" s="1"/>
  <c r="K1773" i="2" l="1"/>
  <c r="I1773" i="2"/>
  <c r="J1773" i="2" s="1"/>
  <c r="M1773" i="2"/>
  <c r="N1773" i="2" s="1"/>
  <c r="L1773" i="2" l="1"/>
  <c r="H1774" i="2" s="1"/>
  <c r="I1774" i="2" l="1"/>
  <c r="J1774" i="2" s="1"/>
  <c r="K1774" i="2"/>
  <c r="M1774" i="2"/>
  <c r="N1774" i="2" s="1"/>
  <c r="L1774" i="2" l="1"/>
  <c r="H1775" i="2" s="1"/>
  <c r="I1775" i="2" l="1"/>
  <c r="J1775" i="2" s="1"/>
  <c r="K1775" i="2"/>
  <c r="M1775" i="2"/>
  <c r="N1775" i="2" s="1"/>
  <c r="L1775" i="2" l="1"/>
  <c r="H1776" i="2" s="1"/>
  <c r="I1776" i="2" l="1"/>
  <c r="J1776" i="2" s="1"/>
  <c r="M1776" i="2"/>
  <c r="N1776" i="2" s="1"/>
  <c r="K1776" i="2"/>
  <c r="L1776" i="2" l="1"/>
  <c r="H1777" i="2" s="1"/>
  <c r="M1777" i="2" l="1"/>
  <c r="N1777" i="2" s="1"/>
  <c r="I1777" i="2"/>
  <c r="J1777" i="2" s="1"/>
  <c r="K1777" i="2"/>
  <c r="L1777" i="2" l="1"/>
  <c r="H1778" i="2" s="1"/>
  <c r="I1778" i="2" l="1"/>
  <c r="J1778" i="2" s="1"/>
  <c r="M1778" i="2"/>
  <c r="N1778" i="2" s="1"/>
  <c r="K1778" i="2"/>
  <c r="L1778" i="2" l="1"/>
  <c r="H1779" i="2" s="1"/>
  <c r="K1779" i="2" l="1"/>
  <c r="M1779" i="2"/>
  <c r="N1779" i="2" s="1"/>
  <c r="I1779" i="2"/>
  <c r="J1779" i="2" s="1"/>
  <c r="L1779" i="2" l="1"/>
  <c r="H1780" i="2" s="1"/>
  <c r="M1780" i="2" l="1"/>
  <c r="N1780" i="2" s="1"/>
  <c r="I1780" i="2"/>
  <c r="J1780" i="2" s="1"/>
  <c r="K1780" i="2"/>
  <c r="L1780" i="2" l="1"/>
  <c r="H1781" i="2" s="1"/>
  <c r="I1781" i="2" l="1"/>
  <c r="J1781" i="2" s="1"/>
  <c r="K1781" i="2"/>
  <c r="M1781" i="2"/>
  <c r="N1781" i="2" s="1"/>
  <c r="L1781" i="2" l="1"/>
  <c r="H1782" i="2" s="1"/>
  <c r="M1782" i="2" l="1"/>
  <c r="N1782" i="2" s="1"/>
  <c r="I1782" i="2"/>
  <c r="J1782" i="2" s="1"/>
  <c r="K1782" i="2"/>
  <c r="L1782" i="2" l="1"/>
  <c r="H1783" i="2" s="1"/>
  <c r="I1783" i="2" l="1"/>
  <c r="J1783" i="2" s="1"/>
  <c r="K1783" i="2"/>
  <c r="M1783" i="2"/>
  <c r="N1783" i="2" s="1"/>
  <c r="L1783" i="2" l="1"/>
  <c r="H1784" i="2" s="1"/>
  <c r="K1784" i="2" l="1"/>
  <c r="I1784" i="2"/>
  <c r="J1784" i="2" s="1"/>
  <c r="M1784" i="2"/>
  <c r="N1784" i="2" s="1"/>
  <c r="L1784" i="2" l="1"/>
  <c r="H1785" i="2" s="1"/>
  <c r="I1785" i="2" l="1"/>
  <c r="J1785" i="2" s="1"/>
  <c r="K1785" i="2"/>
  <c r="M1785" i="2"/>
  <c r="N1785" i="2" s="1"/>
  <c r="L1785" i="2" l="1"/>
  <c r="H1786" i="2" s="1"/>
  <c r="K1786" i="2" l="1"/>
  <c r="M1786" i="2"/>
  <c r="N1786" i="2" s="1"/>
  <c r="I1786" i="2"/>
  <c r="J1786" i="2" s="1"/>
  <c r="L1786" i="2" l="1"/>
  <c r="H1787" i="2" s="1"/>
  <c r="I1787" i="2" l="1"/>
  <c r="J1787" i="2" s="1"/>
  <c r="K1787" i="2"/>
  <c r="M1787" i="2"/>
  <c r="N1787" i="2" s="1"/>
  <c r="L1787" i="2" l="1"/>
  <c r="H1788" i="2" s="1"/>
  <c r="K1788" i="2" l="1"/>
  <c r="I1788" i="2"/>
  <c r="J1788" i="2" s="1"/>
  <c r="M1788" i="2"/>
  <c r="N1788" i="2" s="1"/>
  <c r="L1788" i="2" l="1"/>
  <c r="H1789" i="2" s="1"/>
  <c r="K1789" i="2" l="1"/>
  <c r="M1789" i="2"/>
  <c r="N1789" i="2" s="1"/>
  <c r="I1789" i="2"/>
  <c r="J1789" i="2" s="1"/>
  <c r="L1789" i="2" l="1"/>
  <c r="H1790" i="2" s="1"/>
  <c r="M1790" i="2" l="1"/>
  <c r="N1790" i="2" s="1"/>
  <c r="K1790" i="2"/>
  <c r="I1790" i="2"/>
  <c r="J1790" i="2" s="1"/>
  <c r="L1790" i="2" l="1"/>
  <c r="H1791" i="2" s="1"/>
  <c r="K1791" i="2" l="1"/>
  <c r="M1791" i="2"/>
  <c r="N1791" i="2" s="1"/>
  <c r="I1791" i="2"/>
  <c r="J1791" i="2" s="1"/>
  <c r="L1791" i="2" l="1"/>
  <c r="H1792" i="2" s="1"/>
  <c r="M1792" i="2" l="1"/>
  <c r="N1792" i="2" s="1"/>
  <c r="K1792" i="2"/>
  <c r="I1792" i="2"/>
  <c r="J1792" i="2" s="1"/>
  <c r="L1792" i="2" l="1"/>
  <c r="H1793" i="2" s="1"/>
  <c r="I1793" i="2" l="1"/>
  <c r="J1793" i="2" s="1"/>
  <c r="K1793" i="2"/>
  <c r="M1793" i="2"/>
  <c r="N1793" i="2" s="1"/>
  <c r="L1793" i="2" l="1"/>
  <c r="H1794" i="2" s="1"/>
  <c r="K1794" i="2" l="1"/>
  <c r="I1794" i="2"/>
  <c r="J1794" i="2" s="1"/>
  <c r="M1794" i="2"/>
  <c r="N1794" i="2" s="1"/>
  <c r="L1794" i="2" l="1"/>
  <c r="H1795" i="2" s="1"/>
  <c r="M1795" i="2" l="1"/>
  <c r="N1795" i="2" s="1"/>
  <c r="K1795" i="2"/>
  <c r="I1795" i="2"/>
  <c r="J1795" i="2" s="1"/>
  <c r="L1795" i="2" l="1"/>
  <c r="H1796" i="2" s="1"/>
  <c r="K1796" i="2" l="1"/>
  <c r="M1796" i="2"/>
  <c r="N1796" i="2" s="1"/>
  <c r="I1796" i="2"/>
  <c r="J1796" i="2" s="1"/>
  <c r="L1796" i="2" l="1"/>
  <c r="H1797" i="2" s="1"/>
  <c r="I1797" i="2" l="1"/>
  <c r="J1797" i="2" s="1"/>
  <c r="K1797" i="2"/>
  <c r="M1797" i="2"/>
  <c r="N1797" i="2" s="1"/>
  <c r="L1797" i="2" l="1"/>
  <c r="H1798" i="2" s="1"/>
  <c r="K1798" i="2" l="1"/>
  <c r="M1798" i="2"/>
  <c r="N1798" i="2" s="1"/>
  <c r="I1798" i="2"/>
  <c r="J1798" i="2" s="1"/>
  <c r="L1798" i="2" l="1"/>
  <c r="H1799" i="2" s="1"/>
  <c r="I1799" i="2" l="1"/>
  <c r="J1799" i="2" s="1"/>
  <c r="M1799" i="2"/>
  <c r="N1799" i="2" s="1"/>
  <c r="K1799" i="2"/>
  <c r="L1799" i="2" l="1"/>
  <c r="H1800" i="2" s="1"/>
  <c r="I1800" i="2" l="1"/>
  <c r="J1800" i="2" s="1"/>
  <c r="K1800" i="2"/>
  <c r="M1800" i="2"/>
  <c r="N1800" i="2" s="1"/>
  <c r="L1800" i="2" l="1"/>
  <c r="H1801" i="2" s="1"/>
  <c r="I1801" i="2" l="1"/>
  <c r="J1801" i="2" s="1"/>
  <c r="M1801" i="2"/>
  <c r="N1801" i="2" s="1"/>
  <c r="K1801" i="2"/>
  <c r="L1801" i="2" l="1"/>
  <c r="H1802" i="2" s="1"/>
  <c r="I1802" i="2" l="1"/>
  <c r="J1802" i="2" s="1"/>
  <c r="K1802" i="2"/>
  <c r="M1802" i="2"/>
  <c r="N1802" i="2" s="1"/>
  <c r="L1802" i="2" l="1"/>
  <c r="H1803" i="2" s="1"/>
  <c r="K1803" i="2" l="1"/>
  <c r="I1803" i="2"/>
  <c r="J1803" i="2" s="1"/>
  <c r="M1803" i="2"/>
  <c r="N1803" i="2" s="1"/>
  <c r="L1803" i="2" l="1"/>
  <c r="H1804" i="2" s="1"/>
  <c r="M1804" i="2" l="1"/>
  <c r="N1804" i="2" s="1"/>
  <c r="K1804" i="2"/>
  <c r="I1804" i="2"/>
  <c r="J1804" i="2" s="1"/>
  <c r="L1804" i="2" l="1"/>
  <c r="H1805" i="2" s="1"/>
  <c r="M1805" i="2" l="1"/>
  <c r="N1805" i="2" s="1"/>
  <c r="I1805" i="2"/>
  <c r="J1805" i="2" s="1"/>
  <c r="K1805" i="2"/>
  <c r="L1805" i="2" l="1"/>
  <c r="H1806" i="2" s="1"/>
  <c r="K1806" i="2" l="1"/>
  <c r="I1806" i="2"/>
  <c r="J1806" i="2" s="1"/>
  <c r="M1806" i="2"/>
  <c r="N1806" i="2" s="1"/>
  <c r="L1806" i="2" l="1"/>
  <c r="H1807" i="2" s="1"/>
  <c r="M1807" i="2" l="1"/>
  <c r="N1807" i="2" s="1"/>
  <c r="K1807" i="2"/>
  <c r="I1807" i="2"/>
  <c r="J1807" i="2" s="1"/>
  <c r="L1807" i="2" l="1"/>
  <c r="H1808" i="2" s="1"/>
  <c r="K1808" i="2" l="1"/>
  <c r="M1808" i="2"/>
  <c r="N1808" i="2" s="1"/>
  <c r="I1808" i="2"/>
  <c r="J1808" i="2" s="1"/>
  <c r="L1808" i="2" l="1"/>
  <c r="H1809" i="2" s="1"/>
  <c r="I1809" i="2" l="1"/>
  <c r="J1809" i="2" s="1"/>
  <c r="M1809" i="2"/>
  <c r="N1809" i="2" s="1"/>
  <c r="K1809" i="2"/>
  <c r="L1809" i="2" l="1"/>
  <c r="H1810" i="2" s="1"/>
  <c r="I1810" i="2" l="1"/>
  <c r="J1810" i="2" s="1"/>
  <c r="M1810" i="2"/>
  <c r="N1810" i="2" s="1"/>
  <c r="K1810" i="2"/>
  <c r="L1810" i="2" l="1"/>
  <c r="H1811" i="2" s="1"/>
  <c r="I1811" i="2" l="1"/>
  <c r="J1811" i="2" s="1"/>
  <c r="M1811" i="2"/>
  <c r="N1811" i="2" s="1"/>
  <c r="K1811" i="2"/>
  <c r="L1811" i="2" l="1"/>
  <c r="H1812" i="2" s="1"/>
  <c r="M1812" i="2" l="1"/>
  <c r="N1812" i="2" s="1"/>
  <c r="I1812" i="2"/>
  <c r="J1812" i="2" s="1"/>
  <c r="K1812" i="2"/>
  <c r="L1812" i="2" l="1"/>
  <c r="H1813" i="2" s="1"/>
  <c r="K1813" i="2" l="1"/>
  <c r="M1813" i="2"/>
  <c r="N1813" i="2" s="1"/>
  <c r="I1813" i="2"/>
  <c r="J1813" i="2" s="1"/>
  <c r="L1813" i="2" l="1"/>
  <c r="H1814" i="2" s="1"/>
  <c r="I1814" i="2" l="1"/>
  <c r="J1814" i="2" s="1"/>
  <c r="K1814" i="2"/>
  <c r="M1814" i="2"/>
  <c r="N1814" i="2" s="1"/>
  <c r="L1814" i="2" l="1"/>
  <c r="H1815" i="2" s="1"/>
  <c r="I1815" i="2" l="1"/>
  <c r="J1815" i="2" s="1"/>
  <c r="K1815" i="2"/>
  <c r="M1815" i="2"/>
  <c r="N1815" i="2" s="1"/>
  <c r="L1815" i="2" l="1"/>
  <c r="H1816" i="2" s="1"/>
  <c r="I1816" i="2" l="1"/>
  <c r="J1816" i="2" s="1"/>
  <c r="M1816" i="2"/>
  <c r="N1816" i="2" s="1"/>
  <c r="K1816" i="2"/>
  <c r="L1816" i="2" l="1"/>
  <c r="H1817" i="2" s="1"/>
  <c r="M1817" i="2" l="1"/>
  <c r="N1817" i="2" s="1"/>
  <c r="K1817" i="2"/>
  <c r="I1817" i="2"/>
  <c r="J1817" i="2" s="1"/>
  <c r="L1817" i="2" l="1"/>
  <c r="H1818" i="2" s="1"/>
  <c r="I1818" i="2" l="1"/>
  <c r="J1818" i="2" s="1"/>
  <c r="M1818" i="2"/>
  <c r="N1818" i="2" s="1"/>
  <c r="K1818" i="2"/>
  <c r="L1818" i="2" l="1"/>
  <c r="H1819" i="2" s="1"/>
  <c r="K1819" i="2" l="1"/>
  <c r="M1819" i="2"/>
  <c r="N1819" i="2" s="1"/>
  <c r="I1819" i="2"/>
  <c r="J1819" i="2" s="1"/>
  <c r="L1819" i="2" l="1"/>
  <c r="H1820" i="2" s="1"/>
  <c r="M1820" i="2" l="1"/>
  <c r="N1820" i="2" s="1"/>
  <c r="K1820" i="2"/>
  <c r="I1820" i="2"/>
  <c r="J1820" i="2" s="1"/>
  <c r="L1820" i="2" l="1"/>
  <c r="H1821" i="2" s="1"/>
  <c r="M1821" i="2" l="1"/>
  <c r="N1821" i="2" s="1"/>
  <c r="K1821" i="2"/>
  <c r="I1821" i="2"/>
  <c r="J1821" i="2" s="1"/>
  <c r="L1821" i="2" l="1"/>
  <c r="H1822" i="2" s="1"/>
  <c r="M1822" i="2" l="1"/>
  <c r="N1822" i="2" s="1"/>
  <c r="K1822" i="2"/>
  <c r="I1822" i="2"/>
  <c r="J1822" i="2" s="1"/>
  <c r="L1822" i="2" l="1"/>
  <c r="H1823" i="2" s="1"/>
  <c r="M1823" i="2" l="1"/>
  <c r="N1823" i="2" s="1"/>
  <c r="K1823" i="2"/>
  <c r="I1823" i="2"/>
  <c r="J1823" i="2" s="1"/>
  <c r="L1823" i="2" l="1"/>
  <c r="H1824" i="2" s="1"/>
  <c r="M1824" i="2" l="1"/>
  <c r="N1824" i="2" s="1"/>
  <c r="K1824" i="2"/>
  <c r="I1824" i="2"/>
  <c r="J1824" i="2" s="1"/>
  <c r="L1824" i="2" l="1"/>
  <c r="H1825" i="2" s="1"/>
  <c r="M1825" i="2" l="1"/>
  <c r="N1825" i="2" s="1"/>
  <c r="I1825" i="2"/>
  <c r="J1825" i="2" s="1"/>
  <c r="K1825" i="2"/>
  <c r="L1825" i="2" l="1"/>
  <c r="H1826" i="2" s="1"/>
  <c r="K1826" i="2" l="1"/>
  <c r="I1826" i="2"/>
  <c r="J1826" i="2" s="1"/>
  <c r="M1826" i="2"/>
  <c r="N1826" i="2" s="1"/>
  <c r="L1826" i="2" l="1"/>
  <c r="H1827" i="2" s="1"/>
  <c r="K1827" i="2" l="1"/>
  <c r="I1827" i="2"/>
  <c r="J1827" i="2" s="1"/>
  <c r="M1827" i="2"/>
  <c r="N1827" i="2" s="1"/>
  <c r="L1827" i="2" l="1"/>
  <c r="H1828" i="2" s="1"/>
  <c r="M1828" i="2" l="1"/>
  <c r="N1828" i="2" s="1"/>
  <c r="K1828" i="2"/>
  <c r="I1828" i="2"/>
  <c r="J1828" i="2" s="1"/>
  <c r="L1828" i="2" l="1"/>
  <c r="H1829" i="2" s="1"/>
  <c r="M1829" i="2" l="1"/>
  <c r="N1829" i="2" s="1"/>
  <c r="K1829" i="2"/>
  <c r="I1829" i="2"/>
  <c r="J1829" i="2" s="1"/>
  <c r="L1829" i="2" l="1"/>
  <c r="H1830" i="2" s="1"/>
  <c r="M1830" i="2" l="1"/>
  <c r="N1830" i="2" s="1"/>
  <c r="K1830" i="2"/>
  <c r="I1830" i="2"/>
  <c r="J1830" i="2" s="1"/>
  <c r="L1830" i="2" l="1"/>
  <c r="H1831" i="2" s="1"/>
  <c r="K1831" i="2" l="1"/>
  <c r="M1831" i="2"/>
  <c r="N1831" i="2" s="1"/>
  <c r="I1831" i="2"/>
  <c r="J1831" i="2" s="1"/>
  <c r="L1831" i="2" l="1"/>
  <c r="H1832" i="2" s="1"/>
  <c r="M1832" i="2" l="1"/>
  <c r="N1832" i="2" s="1"/>
  <c r="K1832" i="2"/>
  <c r="I1832" i="2"/>
  <c r="J1832" i="2" s="1"/>
  <c r="L1832" i="2" l="1"/>
  <c r="H1833" i="2" s="1"/>
  <c r="I1833" i="2" l="1"/>
  <c r="J1833" i="2" s="1"/>
  <c r="M1833" i="2"/>
  <c r="N1833" i="2" s="1"/>
  <c r="K1833" i="2"/>
  <c r="L1833" i="2" l="1"/>
  <c r="H1834" i="2" s="1"/>
  <c r="K1834" i="2" l="1"/>
  <c r="I1834" i="2"/>
  <c r="J1834" i="2" s="1"/>
  <c r="M1834" i="2"/>
  <c r="N1834" i="2" s="1"/>
  <c r="L1834" i="2" l="1"/>
  <c r="H1835" i="2" s="1"/>
  <c r="M1835" i="2" l="1"/>
  <c r="N1835" i="2" s="1"/>
  <c r="I1835" i="2"/>
  <c r="J1835" i="2" s="1"/>
  <c r="K1835" i="2"/>
  <c r="L1835" i="2" l="1"/>
  <c r="H1836" i="2" s="1"/>
  <c r="K1836" i="2" l="1"/>
  <c r="M1836" i="2"/>
  <c r="N1836" i="2" s="1"/>
  <c r="I1836" i="2"/>
  <c r="J1836" i="2" s="1"/>
  <c r="L1836" i="2" l="1"/>
  <c r="H1837" i="2" s="1"/>
  <c r="K1837" i="2" l="1"/>
  <c r="M1837" i="2"/>
  <c r="N1837" i="2" s="1"/>
  <c r="I1837" i="2"/>
  <c r="J1837" i="2" s="1"/>
  <c r="L1837" i="2" l="1"/>
  <c r="H1838" i="2" s="1"/>
  <c r="K1838" i="2" l="1"/>
  <c r="M1838" i="2"/>
  <c r="N1838" i="2" s="1"/>
  <c r="I1838" i="2"/>
  <c r="J1838" i="2" s="1"/>
  <c r="L1838" i="2" l="1"/>
  <c r="H1839" i="2" s="1"/>
  <c r="M1839" i="2" l="1"/>
  <c r="N1839" i="2" s="1"/>
  <c r="K1839" i="2"/>
  <c r="I1839" i="2"/>
  <c r="J1839" i="2" s="1"/>
  <c r="L1839" i="2" l="1"/>
  <c r="H1840" i="2" s="1"/>
  <c r="K1840" i="2" l="1"/>
  <c r="M1840" i="2"/>
  <c r="N1840" i="2" s="1"/>
  <c r="I1840" i="2"/>
  <c r="J1840" i="2" s="1"/>
  <c r="L1840" i="2" l="1"/>
  <c r="H1841" i="2" s="1"/>
  <c r="M1841" i="2" l="1"/>
  <c r="N1841" i="2" s="1"/>
  <c r="K1841" i="2"/>
  <c r="I1841" i="2"/>
  <c r="J1841" i="2" s="1"/>
  <c r="L1841" i="2" l="1"/>
  <c r="H1842" i="2" s="1"/>
  <c r="M1842" i="2" l="1"/>
  <c r="N1842" i="2" s="1"/>
  <c r="K1842" i="2"/>
  <c r="I1842" i="2"/>
  <c r="J1842" i="2" s="1"/>
  <c r="L1842" i="2" l="1"/>
  <c r="H1843" i="2" s="1"/>
  <c r="I1843" i="2" l="1"/>
  <c r="J1843" i="2" s="1"/>
  <c r="K1843" i="2"/>
  <c r="M1843" i="2"/>
  <c r="N1843" i="2" s="1"/>
  <c r="L1843" i="2" l="1"/>
  <c r="H1844" i="2" s="1"/>
  <c r="M1844" i="2" l="1"/>
  <c r="N1844" i="2" s="1"/>
  <c r="K1844" i="2"/>
  <c r="I1844" i="2"/>
  <c r="J1844" i="2" s="1"/>
  <c r="L1844" i="2" l="1"/>
  <c r="H1845" i="2" s="1"/>
  <c r="M1845" i="2" l="1"/>
  <c r="N1845" i="2" s="1"/>
  <c r="I1845" i="2"/>
  <c r="J1845" i="2" s="1"/>
  <c r="K1845" i="2"/>
  <c r="L1845" i="2" l="1"/>
  <c r="H1846" i="2" s="1"/>
  <c r="M1846" i="2" l="1"/>
  <c r="N1846" i="2" s="1"/>
  <c r="K1846" i="2"/>
  <c r="I1846" i="2"/>
  <c r="J1846" i="2" s="1"/>
  <c r="L1846" i="2" l="1"/>
  <c r="H1847" i="2" s="1"/>
  <c r="M1847" i="2" l="1"/>
  <c r="N1847" i="2" s="1"/>
  <c r="K1847" i="2"/>
  <c r="I1847" i="2"/>
  <c r="J1847" i="2" s="1"/>
  <c r="L1847" i="2" l="1"/>
  <c r="H1848" i="2" s="1"/>
  <c r="M1848" i="2" l="1"/>
  <c r="N1848" i="2" s="1"/>
  <c r="I1848" i="2"/>
  <c r="J1848" i="2" s="1"/>
  <c r="K1848" i="2"/>
  <c r="L1848" i="2" l="1"/>
  <c r="H1849" i="2" s="1"/>
  <c r="I1849" i="2" l="1"/>
  <c r="J1849" i="2" s="1"/>
  <c r="K1849" i="2"/>
  <c r="M1849" i="2"/>
  <c r="N1849" i="2" s="1"/>
  <c r="L1849" i="2" l="1"/>
  <c r="H1850" i="2" s="1"/>
  <c r="M1850" i="2" l="1"/>
  <c r="N1850" i="2" s="1"/>
  <c r="I1850" i="2"/>
  <c r="J1850" i="2" s="1"/>
  <c r="K1850" i="2"/>
  <c r="L1850" i="2" l="1"/>
  <c r="H1851" i="2" s="1"/>
  <c r="K1851" i="2" l="1"/>
  <c r="M1851" i="2"/>
  <c r="N1851" i="2" s="1"/>
  <c r="I1851" i="2"/>
  <c r="J1851" i="2" s="1"/>
  <c r="L1851" i="2" l="1"/>
  <c r="H1852" i="2" s="1"/>
  <c r="K1852" i="2" l="1"/>
  <c r="M1852" i="2"/>
  <c r="N1852" i="2" s="1"/>
  <c r="I1852" i="2"/>
  <c r="J1852" i="2" s="1"/>
  <c r="L1852" i="2" l="1"/>
  <c r="H1853" i="2" s="1"/>
  <c r="K1853" i="2" l="1"/>
  <c r="M1853" i="2"/>
  <c r="N1853" i="2" s="1"/>
  <c r="I1853" i="2"/>
  <c r="J1853" i="2" s="1"/>
  <c r="L1853" i="2" l="1"/>
  <c r="H1854" i="2" s="1"/>
  <c r="K1854" i="2" l="1"/>
  <c r="M1854" i="2"/>
  <c r="N1854" i="2" s="1"/>
  <c r="I1854" i="2"/>
  <c r="J1854" i="2" s="1"/>
  <c r="L1854" i="2" l="1"/>
  <c r="H1855" i="2" s="1"/>
  <c r="I1855" i="2" l="1"/>
  <c r="J1855" i="2" s="1"/>
  <c r="M1855" i="2"/>
  <c r="N1855" i="2" s="1"/>
  <c r="K1855" i="2"/>
  <c r="L1855" i="2" l="1"/>
  <c r="H1856" i="2" s="1"/>
  <c r="I1856" i="2" l="1"/>
  <c r="J1856" i="2" s="1"/>
  <c r="M1856" i="2"/>
  <c r="N1856" i="2" s="1"/>
  <c r="K1856" i="2"/>
  <c r="L1856" i="2" l="1"/>
  <c r="H1857" i="2" s="1"/>
  <c r="K1857" i="2" l="1"/>
  <c r="M1857" i="2"/>
  <c r="N1857" i="2" s="1"/>
  <c r="I1857" i="2"/>
  <c r="J1857" i="2" s="1"/>
  <c r="L1857" i="2" l="1"/>
  <c r="H1858" i="2" s="1"/>
  <c r="K1858" i="2" l="1"/>
  <c r="M1858" i="2"/>
  <c r="N1858" i="2" s="1"/>
  <c r="I1858" i="2"/>
  <c r="J1858" i="2" s="1"/>
  <c r="L1858" i="2" l="1"/>
  <c r="H1859" i="2" s="1"/>
  <c r="I1859" i="2" l="1"/>
  <c r="J1859" i="2" s="1"/>
  <c r="K1859" i="2"/>
  <c r="M1859" i="2"/>
  <c r="N1859" i="2" s="1"/>
  <c r="L1859" i="2" l="1"/>
  <c r="H1860" i="2" s="1"/>
  <c r="K1860" i="2" l="1"/>
  <c r="I1860" i="2"/>
  <c r="J1860" i="2" s="1"/>
  <c r="M1860" i="2"/>
  <c r="N1860" i="2" s="1"/>
  <c r="L1860" i="2" l="1"/>
  <c r="H1861" i="2" s="1"/>
  <c r="K1861" i="2" l="1"/>
  <c r="I1861" i="2"/>
  <c r="J1861" i="2" s="1"/>
  <c r="M1861" i="2"/>
  <c r="N1861" i="2" s="1"/>
  <c r="L1861" i="2" l="1"/>
  <c r="H1862" i="2" s="1"/>
  <c r="I1862" i="2" l="1"/>
  <c r="J1862" i="2" s="1"/>
  <c r="K1862" i="2"/>
  <c r="M1862" i="2"/>
  <c r="N1862" i="2" s="1"/>
  <c r="L1862" i="2" l="1"/>
  <c r="H1863" i="2" s="1"/>
  <c r="I1863" i="2" l="1"/>
  <c r="J1863" i="2" s="1"/>
  <c r="K1863" i="2"/>
  <c r="M1863" i="2"/>
  <c r="N1863" i="2" s="1"/>
  <c r="L1863" i="2" l="1"/>
  <c r="H1864" i="2" s="1"/>
  <c r="I1864" i="2" l="1"/>
  <c r="J1864" i="2" s="1"/>
  <c r="K1864" i="2"/>
  <c r="M1864" i="2"/>
  <c r="N1864" i="2" s="1"/>
  <c r="L1864" i="2" l="1"/>
  <c r="H1865" i="2" s="1"/>
  <c r="I1865" i="2" l="1"/>
  <c r="J1865" i="2" s="1"/>
  <c r="M1865" i="2"/>
  <c r="N1865" i="2" s="1"/>
  <c r="K1865" i="2"/>
  <c r="L1865" i="2" l="1"/>
  <c r="H1866" i="2" s="1"/>
  <c r="M1866" i="2" l="1"/>
  <c r="N1866" i="2" s="1"/>
  <c r="K1866" i="2"/>
  <c r="I1866" i="2"/>
  <c r="J1866" i="2" s="1"/>
  <c r="L1866" i="2" l="1"/>
  <c r="H1867" i="2" s="1"/>
  <c r="M1867" i="2" l="1"/>
  <c r="N1867" i="2" s="1"/>
  <c r="K1867" i="2"/>
  <c r="I1867" i="2"/>
  <c r="J1867" i="2" s="1"/>
  <c r="L1867" i="2" l="1"/>
  <c r="H1868" i="2" s="1"/>
  <c r="K1868" i="2" l="1"/>
  <c r="M1868" i="2"/>
  <c r="N1868" i="2" s="1"/>
  <c r="I1868" i="2"/>
  <c r="J1868" i="2" s="1"/>
  <c r="L1868" i="2" l="1"/>
  <c r="H1869" i="2" s="1"/>
  <c r="K1869" i="2" l="1"/>
  <c r="M1869" i="2"/>
  <c r="N1869" i="2" s="1"/>
  <c r="I1869" i="2"/>
  <c r="J1869" i="2" s="1"/>
  <c r="L1869" i="2" l="1"/>
  <c r="H1870" i="2" s="1"/>
  <c r="K1870" i="2" l="1"/>
  <c r="M1870" i="2"/>
  <c r="N1870" i="2" s="1"/>
  <c r="I1870" i="2"/>
  <c r="J1870" i="2" s="1"/>
  <c r="L1870" i="2" l="1"/>
  <c r="H1871" i="2" s="1"/>
  <c r="M1871" i="2" l="1"/>
  <c r="N1871" i="2" s="1"/>
  <c r="K1871" i="2"/>
  <c r="I1871" i="2"/>
  <c r="J1871" i="2" s="1"/>
  <c r="L1871" i="2" l="1"/>
  <c r="H1872" i="2" s="1"/>
  <c r="M1872" i="2" l="1"/>
  <c r="N1872" i="2" s="1"/>
  <c r="I1872" i="2"/>
  <c r="J1872" i="2" s="1"/>
  <c r="K1872" i="2"/>
  <c r="L1872" i="2" l="1"/>
  <c r="H1873" i="2" s="1"/>
  <c r="I1873" i="2" l="1"/>
  <c r="J1873" i="2" s="1"/>
  <c r="M1873" i="2"/>
  <c r="N1873" i="2" s="1"/>
  <c r="K1873" i="2"/>
  <c r="L1873" i="2" l="1"/>
  <c r="H1874" i="2" s="1"/>
  <c r="I1874" i="2" l="1"/>
  <c r="J1874" i="2" s="1"/>
  <c r="M1874" i="2"/>
  <c r="N1874" i="2" s="1"/>
  <c r="K1874" i="2"/>
  <c r="L1874" i="2" l="1"/>
  <c r="H1875" i="2" s="1"/>
  <c r="M1875" i="2" l="1"/>
  <c r="N1875" i="2" s="1"/>
  <c r="K1875" i="2"/>
  <c r="I1875" i="2"/>
  <c r="J1875" i="2" s="1"/>
  <c r="L1875" i="2" l="1"/>
  <c r="H1876" i="2" s="1"/>
  <c r="M1876" i="2" l="1"/>
  <c r="N1876" i="2" s="1"/>
  <c r="I1876" i="2"/>
  <c r="J1876" i="2" s="1"/>
  <c r="K1876" i="2"/>
  <c r="L1876" i="2" l="1"/>
  <c r="H1877" i="2" s="1"/>
  <c r="I1877" i="2" l="1"/>
  <c r="J1877" i="2" s="1"/>
  <c r="M1877" i="2"/>
  <c r="N1877" i="2" s="1"/>
  <c r="K1877" i="2"/>
  <c r="L1877" i="2" l="1"/>
  <c r="H1878" i="2" s="1"/>
  <c r="M1878" i="2" l="1"/>
  <c r="N1878" i="2" s="1"/>
  <c r="I1878" i="2"/>
  <c r="J1878" i="2" s="1"/>
  <c r="K1878" i="2"/>
  <c r="L1878" i="2" l="1"/>
  <c r="H1879" i="2" s="1"/>
  <c r="K1879" i="2" l="1"/>
  <c r="M1879" i="2"/>
  <c r="N1879" i="2" s="1"/>
  <c r="I1879" i="2"/>
  <c r="J1879" i="2" s="1"/>
  <c r="L1879" i="2" l="1"/>
  <c r="H1880" i="2" s="1"/>
  <c r="K1880" i="2" l="1"/>
  <c r="M1880" i="2"/>
  <c r="N1880" i="2" s="1"/>
  <c r="I1880" i="2"/>
  <c r="J1880" i="2" s="1"/>
  <c r="L1880" i="2" l="1"/>
  <c r="H1881" i="2" s="1"/>
  <c r="M1881" i="2" l="1"/>
  <c r="N1881" i="2" s="1"/>
  <c r="K1881" i="2"/>
  <c r="I1881" i="2"/>
  <c r="J1881" i="2" s="1"/>
  <c r="L1881" i="2" l="1"/>
  <c r="H1882" i="2" s="1"/>
  <c r="I1882" i="2" l="1"/>
  <c r="J1882" i="2" s="1"/>
  <c r="M1882" i="2"/>
  <c r="N1882" i="2" s="1"/>
  <c r="K1882" i="2"/>
  <c r="L1882" i="2" l="1"/>
  <c r="H1883" i="2" s="1"/>
  <c r="M1883" i="2" l="1"/>
  <c r="N1883" i="2" s="1"/>
  <c r="I1883" i="2"/>
  <c r="J1883" i="2" s="1"/>
  <c r="K1883" i="2"/>
  <c r="L1883" i="2" l="1"/>
  <c r="H1884" i="2" s="1"/>
  <c r="I1884" i="2" l="1"/>
  <c r="J1884" i="2" s="1"/>
  <c r="M1884" i="2"/>
  <c r="N1884" i="2" s="1"/>
  <c r="K1884" i="2"/>
  <c r="L1884" i="2" l="1"/>
  <c r="H1885" i="2" s="1"/>
  <c r="K1885" i="2" l="1"/>
  <c r="I1885" i="2"/>
  <c r="J1885" i="2" s="1"/>
  <c r="M1885" i="2"/>
  <c r="N1885" i="2" s="1"/>
  <c r="L1885" i="2" l="1"/>
  <c r="H1886" i="2" s="1"/>
  <c r="K1886" i="2" l="1"/>
  <c r="M1886" i="2"/>
  <c r="N1886" i="2" s="1"/>
  <c r="I1886" i="2"/>
  <c r="J1886" i="2" s="1"/>
  <c r="L1886" i="2" l="1"/>
  <c r="H1887" i="2" s="1"/>
  <c r="K1887" i="2" l="1"/>
  <c r="I1887" i="2"/>
  <c r="J1887" i="2" s="1"/>
  <c r="M1887" i="2"/>
  <c r="N1887" i="2" s="1"/>
  <c r="L1887" i="2" l="1"/>
  <c r="H1888" i="2" s="1"/>
  <c r="I1888" i="2" l="1"/>
  <c r="J1888" i="2" s="1"/>
  <c r="K1888" i="2"/>
  <c r="M1888" i="2"/>
  <c r="N1888" i="2" s="1"/>
  <c r="L1888" i="2" l="1"/>
  <c r="H1889" i="2" s="1"/>
  <c r="I1889" i="2" l="1"/>
  <c r="J1889" i="2" s="1"/>
  <c r="M1889" i="2"/>
  <c r="N1889" i="2" s="1"/>
  <c r="K1889" i="2"/>
  <c r="L1889" i="2" l="1"/>
  <c r="H1890" i="2" s="1"/>
  <c r="I1890" i="2" l="1"/>
  <c r="J1890" i="2" s="1"/>
  <c r="K1890" i="2"/>
  <c r="M1890" i="2"/>
  <c r="N1890" i="2" s="1"/>
  <c r="L1890" i="2" l="1"/>
  <c r="H1891" i="2" s="1"/>
  <c r="I1891" i="2" l="1"/>
  <c r="J1891" i="2" s="1"/>
  <c r="M1891" i="2"/>
  <c r="N1891" i="2" s="1"/>
  <c r="K1891" i="2"/>
  <c r="L1891" i="2" l="1"/>
  <c r="H1892" i="2" s="1"/>
  <c r="K1892" i="2" l="1"/>
  <c r="I1892" i="2"/>
  <c r="J1892" i="2" s="1"/>
  <c r="M1892" i="2"/>
  <c r="N1892" i="2" s="1"/>
  <c r="L1892" i="2" l="1"/>
  <c r="H1893" i="2" s="1"/>
  <c r="K1893" i="2" l="1"/>
  <c r="M1893" i="2"/>
  <c r="N1893" i="2" s="1"/>
  <c r="I1893" i="2"/>
  <c r="J1893" i="2" s="1"/>
  <c r="L1893" i="2" l="1"/>
  <c r="H1894" i="2" s="1"/>
  <c r="K1894" i="2" l="1"/>
  <c r="M1894" i="2"/>
  <c r="N1894" i="2" s="1"/>
  <c r="I1894" i="2"/>
  <c r="J1894" i="2" s="1"/>
  <c r="L1894" i="2" l="1"/>
  <c r="H1895" i="2" s="1"/>
  <c r="M1895" i="2" l="1"/>
  <c r="N1895" i="2" s="1"/>
  <c r="K1895" i="2"/>
  <c r="I1895" i="2"/>
  <c r="J1895" i="2" s="1"/>
  <c r="L1895" i="2" l="1"/>
  <c r="H1896" i="2" s="1"/>
  <c r="M1896" i="2" l="1"/>
  <c r="N1896" i="2" s="1"/>
  <c r="I1896" i="2"/>
  <c r="J1896" i="2" s="1"/>
  <c r="K1896" i="2"/>
  <c r="L1896" i="2" l="1"/>
  <c r="H1897" i="2" s="1"/>
  <c r="I1897" i="2" l="1"/>
  <c r="J1897" i="2" s="1"/>
  <c r="K1897" i="2"/>
  <c r="M1897" i="2"/>
  <c r="N1897" i="2" s="1"/>
  <c r="L1897" i="2" l="1"/>
  <c r="H1898" i="2" s="1"/>
  <c r="K1898" i="2" l="1"/>
  <c r="M1898" i="2"/>
  <c r="N1898" i="2" s="1"/>
  <c r="I1898" i="2"/>
  <c r="J1898" i="2" s="1"/>
  <c r="L1898" i="2" l="1"/>
  <c r="H1899" i="2" s="1"/>
  <c r="I1899" i="2" l="1"/>
  <c r="J1899" i="2" s="1"/>
  <c r="K1899" i="2"/>
  <c r="M1899" i="2"/>
  <c r="N1899" i="2" s="1"/>
  <c r="L1899" i="2" l="1"/>
  <c r="H1900" i="2" s="1"/>
  <c r="K1900" i="2" l="1"/>
  <c r="M1900" i="2"/>
  <c r="N1900" i="2" s="1"/>
  <c r="I1900" i="2"/>
  <c r="J1900" i="2" s="1"/>
  <c r="L1900" i="2" l="1"/>
  <c r="H1901" i="2" s="1"/>
  <c r="I1901" i="2" l="1"/>
  <c r="J1901" i="2" s="1"/>
  <c r="K1901" i="2"/>
  <c r="M1901" i="2"/>
  <c r="N1901" i="2" s="1"/>
  <c r="L1901" i="2" l="1"/>
  <c r="H1902" i="2" s="1"/>
  <c r="K1902" i="2" l="1"/>
  <c r="I1902" i="2"/>
  <c r="J1902" i="2" s="1"/>
  <c r="M1902" i="2"/>
  <c r="N1902" i="2" s="1"/>
  <c r="L1902" i="2" l="1"/>
  <c r="H1903" i="2" s="1"/>
  <c r="M1903" i="2" l="1"/>
  <c r="N1903" i="2" s="1"/>
  <c r="K1903" i="2"/>
  <c r="I1903" i="2"/>
  <c r="J1903" i="2" s="1"/>
  <c r="L1903" i="2" l="1"/>
  <c r="H1904" i="2" s="1"/>
  <c r="M1904" i="2" l="1"/>
  <c r="N1904" i="2" s="1"/>
  <c r="K1904" i="2"/>
  <c r="I1904" i="2"/>
  <c r="J1904" i="2" s="1"/>
  <c r="L1904" i="2" l="1"/>
  <c r="H1905" i="2" s="1"/>
  <c r="M1905" i="2" l="1"/>
  <c r="N1905" i="2" s="1"/>
  <c r="K1905" i="2"/>
  <c r="I1905" i="2"/>
  <c r="J1905" i="2" s="1"/>
  <c r="L1905" i="2" l="1"/>
  <c r="H1906" i="2" s="1"/>
  <c r="K1906" i="2" l="1"/>
  <c r="M1906" i="2"/>
  <c r="N1906" i="2" s="1"/>
  <c r="I1906" i="2"/>
  <c r="J1906" i="2" s="1"/>
  <c r="L1906" i="2" l="1"/>
  <c r="H1907" i="2" s="1"/>
  <c r="K1907" i="2" l="1"/>
  <c r="M1907" i="2"/>
  <c r="N1907" i="2" s="1"/>
  <c r="I1907" i="2"/>
  <c r="J1907" i="2" s="1"/>
  <c r="L1907" i="2" l="1"/>
  <c r="H1908" i="2" s="1"/>
  <c r="M1908" i="2" l="1"/>
  <c r="N1908" i="2" s="1"/>
  <c r="K1908" i="2"/>
  <c r="I1908" i="2"/>
  <c r="J1908" i="2" s="1"/>
  <c r="L1908" i="2" l="1"/>
  <c r="H1909" i="2" s="1"/>
  <c r="M1909" i="2" l="1"/>
  <c r="N1909" i="2" s="1"/>
  <c r="K1909" i="2"/>
  <c r="I1909" i="2"/>
  <c r="J1909" i="2" s="1"/>
  <c r="L1909" i="2" l="1"/>
  <c r="H1910" i="2" s="1"/>
  <c r="K1910" i="2" l="1"/>
  <c r="M1910" i="2"/>
  <c r="N1910" i="2" s="1"/>
  <c r="I1910" i="2"/>
  <c r="J1910" i="2" s="1"/>
  <c r="L1910" i="2" l="1"/>
  <c r="H1911" i="2" s="1"/>
  <c r="K1911" i="2" l="1"/>
  <c r="M1911" i="2"/>
  <c r="N1911" i="2" s="1"/>
  <c r="I1911" i="2"/>
  <c r="J1911" i="2" s="1"/>
  <c r="L1911" i="2" l="1"/>
  <c r="H1912" i="2" s="1"/>
  <c r="I1912" i="2" l="1"/>
  <c r="J1912" i="2" s="1"/>
  <c r="M1912" i="2"/>
  <c r="N1912" i="2" s="1"/>
  <c r="K1912" i="2"/>
  <c r="L1912" i="2" l="1"/>
  <c r="H1913" i="2" s="1"/>
  <c r="I1913" i="2" l="1"/>
  <c r="J1913" i="2" s="1"/>
  <c r="M1913" i="2"/>
  <c r="N1913" i="2" s="1"/>
  <c r="K1913" i="2"/>
  <c r="L1913" i="2" l="1"/>
  <c r="H1914" i="2" s="1"/>
  <c r="I1914" i="2" l="1"/>
  <c r="J1914" i="2" s="1"/>
  <c r="K1914" i="2"/>
  <c r="M1914" i="2"/>
  <c r="N1914" i="2" s="1"/>
  <c r="L1914" i="2" l="1"/>
  <c r="H1915" i="2" s="1"/>
  <c r="M1915" i="2" l="1"/>
  <c r="N1915" i="2" s="1"/>
  <c r="I1915" i="2"/>
  <c r="J1915" i="2" s="1"/>
  <c r="K1915" i="2"/>
  <c r="L1915" i="2" l="1"/>
  <c r="H1916" i="2" s="1"/>
  <c r="M1916" i="2" l="1"/>
  <c r="N1916" i="2" s="1"/>
  <c r="I1916" i="2"/>
  <c r="J1916" i="2" s="1"/>
  <c r="K1916" i="2"/>
  <c r="L1916" i="2" l="1"/>
  <c r="H1917" i="2" s="1"/>
  <c r="K1917" i="2" l="1"/>
  <c r="M1917" i="2"/>
  <c r="N1917" i="2" s="1"/>
  <c r="I1917" i="2"/>
  <c r="J1917" i="2" s="1"/>
  <c r="L1917" i="2" l="1"/>
  <c r="H1918" i="2" s="1"/>
  <c r="K1918" i="2" l="1"/>
  <c r="M1918" i="2"/>
  <c r="N1918" i="2" s="1"/>
  <c r="I1918" i="2"/>
  <c r="J1918" i="2" s="1"/>
  <c r="L1918" i="2" l="1"/>
  <c r="H1919" i="2" s="1"/>
  <c r="M1919" i="2" l="1"/>
  <c r="N1919" i="2" s="1"/>
  <c r="K1919" i="2"/>
  <c r="I1919" i="2"/>
  <c r="J1919" i="2" s="1"/>
  <c r="L1919" i="2" l="1"/>
  <c r="H1920" i="2" s="1"/>
  <c r="M1920" i="2" l="1"/>
  <c r="N1920" i="2" s="1"/>
  <c r="I1920" i="2"/>
  <c r="J1920" i="2" s="1"/>
  <c r="K1920" i="2"/>
  <c r="L1920" i="2" l="1"/>
  <c r="H1921" i="2" s="1"/>
  <c r="I1921" i="2" l="1"/>
  <c r="J1921" i="2" s="1"/>
  <c r="M1921" i="2"/>
  <c r="N1921" i="2" s="1"/>
  <c r="K1921" i="2"/>
  <c r="L1921" i="2" l="1"/>
  <c r="H1922" i="2" s="1"/>
  <c r="I1922" i="2" l="1"/>
  <c r="J1922" i="2" s="1"/>
  <c r="M1922" i="2"/>
  <c r="N1922" i="2" s="1"/>
  <c r="K1922" i="2"/>
  <c r="L1922" i="2" l="1"/>
  <c r="H1923" i="2" s="1"/>
  <c r="M1923" i="2" l="1"/>
  <c r="N1923" i="2" s="1"/>
  <c r="K1923" i="2"/>
  <c r="I1923" i="2"/>
  <c r="J1923" i="2" s="1"/>
  <c r="L1923" i="2" l="1"/>
  <c r="H1924" i="2" s="1"/>
  <c r="K1924" i="2" l="1"/>
  <c r="M1924" i="2"/>
  <c r="N1924" i="2" s="1"/>
  <c r="I1924" i="2"/>
  <c r="J1924" i="2" s="1"/>
  <c r="L1924" i="2" l="1"/>
  <c r="H1925" i="2" s="1"/>
  <c r="I1925" i="2" l="1"/>
  <c r="J1925" i="2" s="1"/>
  <c r="K1925" i="2"/>
  <c r="M1925" i="2"/>
  <c r="N1925" i="2" s="1"/>
  <c r="L1925" i="2" l="1"/>
  <c r="H1926" i="2" s="1"/>
  <c r="I1926" i="2" l="1"/>
  <c r="J1926" i="2" s="1"/>
  <c r="K1926" i="2"/>
  <c r="M1926" i="2"/>
  <c r="N1926" i="2" s="1"/>
  <c r="L1926" i="2" l="1"/>
  <c r="H1927" i="2" s="1"/>
  <c r="I1927" i="2" l="1"/>
  <c r="J1927" i="2" s="1"/>
  <c r="M1927" i="2"/>
  <c r="N1927" i="2" s="1"/>
  <c r="K1927" i="2"/>
  <c r="L1927" i="2" l="1"/>
  <c r="H1928" i="2" s="1"/>
  <c r="M1928" i="2" l="1"/>
  <c r="N1928" i="2" s="1"/>
  <c r="K1928" i="2"/>
  <c r="I1928" i="2"/>
  <c r="J1928" i="2" s="1"/>
  <c r="L1928" i="2" l="1"/>
  <c r="H1929" i="2" s="1"/>
  <c r="I1929" i="2" l="1"/>
  <c r="J1929" i="2" s="1"/>
  <c r="M1929" i="2"/>
  <c r="N1929" i="2" s="1"/>
  <c r="K1929" i="2"/>
  <c r="L1929" i="2" l="1"/>
  <c r="H1930" i="2" s="1"/>
  <c r="K1930" i="2" l="1"/>
  <c r="M1930" i="2"/>
  <c r="N1930" i="2" s="1"/>
  <c r="I1930" i="2"/>
  <c r="J1930" i="2" s="1"/>
  <c r="L1930" i="2" l="1"/>
  <c r="H1931" i="2" s="1"/>
  <c r="I1931" i="2" l="1"/>
  <c r="J1931" i="2" s="1"/>
  <c r="K1931" i="2"/>
  <c r="M1931" i="2"/>
  <c r="N1931" i="2" s="1"/>
  <c r="L1931" i="2" l="1"/>
  <c r="H1932" i="2" s="1"/>
  <c r="K1932" i="2" l="1"/>
  <c r="M1932" i="2"/>
  <c r="N1932" i="2" s="1"/>
  <c r="I1932" i="2"/>
  <c r="J1932" i="2" s="1"/>
  <c r="L1932" i="2" l="1"/>
  <c r="H1933" i="2" s="1"/>
  <c r="K1933" i="2" l="1"/>
  <c r="I1933" i="2"/>
  <c r="J1933" i="2" s="1"/>
  <c r="M1933" i="2"/>
  <c r="N1933" i="2" s="1"/>
  <c r="L1933" i="2" l="1"/>
  <c r="H1934" i="2" s="1"/>
  <c r="M1934" i="2" l="1"/>
  <c r="N1934" i="2" s="1"/>
  <c r="K1934" i="2"/>
  <c r="I1934" i="2"/>
  <c r="J1934" i="2" s="1"/>
  <c r="L1934" i="2" l="1"/>
  <c r="H1935" i="2" s="1"/>
  <c r="I1935" i="2" l="1"/>
  <c r="J1935" i="2" s="1"/>
  <c r="K1935" i="2"/>
  <c r="M1935" i="2"/>
  <c r="N1935" i="2" s="1"/>
  <c r="L1935" i="2" l="1"/>
  <c r="H1936" i="2" s="1"/>
  <c r="I1936" i="2" l="1"/>
  <c r="J1936" i="2" s="1"/>
  <c r="M1936" i="2"/>
  <c r="N1936" i="2" s="1"/>
  <c r="K1936" i="2"/>
  <c r="L1936" i="2" l="1"/>
  <c r="H1937" i="2" s="1"/>
  <c r="M1937" i="2" l="1"/>
  <c r="N1937" i="2" s="1"/>
  <c r="K1937" i="2"/>
  <c r="I1937" i="2"/>
  <c r="J1937" i="2" s="1"/>
  <c r="L1937" i="2" l="1"/>
  <c r="H1938" i="2" s="1"/>
  <c r="M1938" i="2" l="1"/>
  <c r="N1938" i="2" s="1"/>
  <c r="K1938" i="2"/>
  <c r="I1938" i="2"/>
  <c r="J1938" i="2" s="1"/>
  <c r="L1938" i="2" l="1"/>
  <c r="H1939" i="2" s="1"/>
  <c r="M1939" i="2" l="1"/>
  <c r="N1939" i="2" s="1"/>
  <c r="K1939" i="2"/>
  <c r="I1939" i="2"/>
  <c r="J1939" i="2" s="1"/>
  <c r="L1939" i="2" l="1"/>
  <c r="H1940" i="2" s="1"/>
  <c r="M1940" i="2" l="1"/>
  <c r="N1940" i="2" s="1"/>
  <c r="K1940" i="2"/>
  <c r="I1940" i="2"/>
  <c r="J1940" i="2" s="1"/>
  <c r="L1940" i="2" l="1"/>
  <c r="H1941" i="2" s="1"/>
  <c r="M1941" i="2" l="1"/>
  <c r="N1941" i="2" s="1"/>
  <c r="K1941" i="2"/>
  <c r="I1941" i="2"/>
  <c r="J1941" i="2" s="1"/>
  <c r="L1941" i="2" l="1"/>
  <c r="H1942" i="2" s="1"/>
  <c r="K1942" i="2" l="1"/>
  <c r="I1942" i="2"/>
  <c r="J1942" i="2" s="1"/>
  <c r="M1942" i="2"/>
  <c r="N1942" i="2" s="1"/>
  <c r="L1942" i="2" l="1"/>
  <c r="H1943" i="2" s="1"/>
  <c r="M1943" i="2" l="1"/>
  <c r="N1943" i="2" s="1"/>
  <c r="K1943" i="2"/>
  <c r="I1943" i="2"/>
  <c r="J1943" i="2" s="1"/>
  <c r="L1943" i="2" l="1"/>
  <c r="H1944" i="2" s="1"/>
  <c r="I1944" i="2" l="1"/>
  <c r="J1944" i="2" s="1"/>
  <c r="K1944" i="2"/>
  <c r="M1944" i="2"/>
  <c r="N1944" i="2" s="1"/>
  <c r="L1944" i="2" l="1"/>
  <c r="H1945" i="2" s="1"/>
  <c r="K1945" i="2" l="1"/>
  <c r="M1945" i="2"/>
  <c r="N1945" i="2" s="1"/>
  <c r="I1945" i="2"/>
  <c r="J1945" i="2" s="1"/>
  <c r="L1945" i="2" l="1"/>
  <c r="H1946" i="2" s="1"/>
  <c r="I1946" i="2" l="1"/>
  <c r="J1946" i="2" s="1"/>
  <c r="M1946" i="2"/>
  <c r="N1946" i="2" s="1"/>
  <c r="K1946" i="2"/>
  <c r="L1946" i="2" l="1"/>
  <c r="H1947" i="2" s="1"/>
  <c r="M1947" i="2" l="1"/>
  <c r="N1947" i="2" s="1"/>
  <c r="K1947" i="2"/>
  <c r="I1947" i="2"/>
  <c r="J1947" i="2" s="1"/>
  <c r="L1947" i="2" l="1"/>
  <c r="H1948" i="2" s="1"/>
  <c r="K1948" i="2" l="1"/>
  <c r="I1948" i="2"/>
  <c r="J1948" i="2" s="1"/>
  <c r="M1948" i="2"/>
  <c r="N1948" i="2" s="1"/>
  <c r="L1948" i="2" l="1"/>
  <c r="H1949" i="2" s="1"/>
  <c r="I1949" i="2" l="1"/>
  <c r="J1949" i="2" s="1"/>
  <c r="M1949" i="2"/>
  <c r="N1949" i="2" s="1"/>
  <c r="K1949" i="2"/>
  <c r="L1949" i="2" l="1"/>
  <c r="H1950" i="2" s="1"/>
  <c r="M1950" i="2" l="1"/>
  <c r="N1950" i="2" s="1"/>
  <c r="I1950" i="2"/>
  <c r="J1950" i="2" s="1"/>
  <c r="K1950" i="2"/>
  <c r="L1950" i="2" l="1"/>
  <c r="H1951" i="2" s="1"/>
  <c r="K1951" i="2" l="1"/>
  <c r="M1951" i="2"/>
  <c r="N1951" i="2" s="1"/>
  <c r="I1951" i="2"/>
  <c r="J1951" i="2" s="1"/>
  <c r="L1951" i="2" l="1"/>
  <c r="H1952" i="2" s="1"/>
  <c r="M1952" i="2" l="1"/>
  <c r="N1952" i="2" s="1"/>
  <c r="I1952" i="2"/>
  <c r="J1952" i="2" s="1"/>
  <c r="K1952" i="2"/>
  <c r="L1952" i="2" l="1"/>
  <c r="H1953" i="2" s="1"/>
  <c r="K1953" i="2" l="1"/>
  <c r="M1953" i="2"/>
  <c r="N1953" i="2" s="1"/>
  <c r="I1953" i="2"/>
  <c r="J1953" i="2" s="1"/>
  <c r="L1953" i="2" l="1"/>
  <c r="H1954" i="2" s="1"/>
  <c r="M1954" i="2" l="1"/>
  <c r="N1954" i="2" s="1"/>
  <c r="K1954" i="2"/>
  <c r="I1954" i="2"/>
  <c r="J1954" i="2" s="1"/>
  <c r="L1954" i="2" l="1"/>
  <c r="H1955" i="2" s="1"/>
  <c r="K1955" i="2" l="1"/>
  <c r="M1955" i="2"/>
  <c r="N1955" i="2" s="1"/>
  <c r="I1955" i="2"/>
  <c r="J1955" i="2" s="1"/>
  <c r="L1955" i="2" l="1"/>
  <c r="H1956" i="2" s="1"/>
  <c r="K1956" i="2" l="1"/>
  <c r="M1956" i="2"/>
  <c r="N1956" i="2" s="1"/>
  <c r="I1956" i="2"/>
  <c r="J1956" i="2" s="1"/>
  <c r="L1956" i="2" l="1"/>
  <c r="H1957" i="2" s="1"/>
  <c r="K1957" i="2" l="1"/>
  <c r="I1957" i="2"/>
  <c r="J1957" i="2" s="1"/>
  <c r="M1957" i="2"/>
  <c r="N1957" i="2" s="1"/>
  <c r="L1957" i="2" l="1"/>
  <c r="H1958" i="2" s="1"/>
  <c r="K1958" i="2" l="1"/>
  <c r="M1958" i="2"/>
  <c r="N1958" i="2" s="1"/>
  <c r="I1958" i="2"/>
  <c r="J1958" i="2" s="1"/>
  <c r="L1958" i="2" l="1"/>
  <c r="H1959" i="2" s="1"/>
  <c r="K1959" i="2" l="1"/>
  <c r="I1959" i="2"/>
  <c r="J1959" i="2" s="1"/>
  <c r="M1959" i="2"/>
  <c r="N1959" i="2" s="1"/>
  <c r="L1959" i="2" l="1"/>
  <c r="H1960" i="2" s="1"/>
  <c r="I1960" i="2" l="1"/>
  <c r="J1960" i="2" s="1"/>
  <c r="K1960" i="2"/>
  <c r="M1960" i="2"/>
  <c r="N1960" i="2" s="1"/>
  <c r="L1960" i="2" l="1"/>
  <c r="H1961" i="2" s="1"/>
  <c r="M1961" i="2" l="1"/>
  <c r="N1961" i="2" s="1"/>
  <c r="K1961" i="2"/>
  <c r="I1961" i="2"/>
  <c r="J1961" i="2" s="1"/>
  <c r="L1961" i="2" l="1"/>
  <c r="H1962" i="2" s="1"/>
  <c r="I1962" i="2" l="1"/>
  <c r="J1962" i="2" s="1"/>
  <c r="M1962" i="2"/>
  <c r="N1962" i="2" s="1"/>
  <c r="K1962" i="2"/>
  <c r="L1962" i="2" l="1"/>
  <c r="H1963" i="2" s="1"/>
  <c r="K1963" i="2" l="1"/>
  <c r="M1963" i="2"/>
  <c r="N1963" i="2" s="1"/>
  <c r="I1963" i="2"/>
  <c r="J1963" i="2" s="1"/>
  <c r="L1963" i="2" l="1"/>
  <c r="H1964" i="2" s="1"/>
  <c r="K1964" i="2" l="1"/>
  <c r="M1964" i="2"/>
  <c r="N1964" i="2" s="1"/>
  <c r="I1964" i="2"/>
  <c r="J1964" i="2" s="1"/>
  <c r="L1964" i="2" l="1"/>
  <c r="H1965" i="2" s="1"/>
  <c r="I1965" i="2" l="1"/>
  <c r="J1965" i="2" s="1"/>
  <c r="K1965" i="2"/>
  <c r="M1965" i="2"/>
  <c r="N1965" i="2" s="1"/>
  <c r="L1965" i="2" l="1"/>
  <c r="H1966" i="2" s="1"/>
  <c r="K1966" i="2" l="1"/>
  <c r="M1966" i="2"/>
  <c r="N1966" i="2" s="1"/>
  <c r="I1966" i="2"/>
  <c r="J1966" i="2" s="1"/>
  <c r="L1966" i="2" l="1"/>
  <c r="H1967" i="2" s="1"/>
  <c r="K1967" i="2" l="1"/>
  <c r="M1967" i="2"/>
  <c r="N1967" i="2" s="1"/>
  <c r="I1967" i="2"/>
  <c r="J1967" i="2" s="1"/>
  <c r="L1967" i="2" l="1"/>
  <c r="H1968" i="2" s="1"/>
  <c r="I1968" i="2" l="1"/>
  <c r="J1968" i="2" s="1"/>
  <c r="M1968" i="2"/>
  <c r="N1968" i="2" s="1"/>
  <c r="K1968" i="2"/>
  <c r="L1968" i="2" l="1"/>
  <c r="H1969" i="2" s="1"/>
  <c r="I1969" i="2" l="1"/>
  <c r="J1969" i="2" s="1"/>
  <c r="K1969" i="2"/>
  <c r="M1969" i="2"/>
  <c r="N1969" i="2" s="1"/>
  <c r="L1969" i="2" l="1"/>
  <c r="H1970" i="2" s="1"/>
  <c r="I1970" i="2" l="1"/>
  <c r="J1970" i="2" s="1"/>
  <c r="K1970" i="2"/>
  <c r="M1970" i="2"/>
  <c r="N1970" i="2" s="1"/>
  <c r="L1970" i="2" l="1"/>
  <c r="H1971" i="2" s="1"/>
  <c r="M1971" i="2" l="1"/>
  <c r="N1971" i="2" s="1"/>
  <c r="I1971" i="2"/>
  <c r="J1971" i="2" s="1"/>
  <c r="K1971" i="2"/>
  <c r="L1971" i="2" l="1"/>
  <c r="H1972" i="2" s="1"/>
  <c r="I1972" i="2" l="1"/>
  <c r="J1972" i="2" s="1"/>
  <c r="M1972" i="2"/>
  <c r="N1972" i="2" s="1"/>
  <c r="K1972" i="2"/>
  <c r="L1972" i="2" l="1"/>
  <c r="H1973" i="2" s="1"/>
  <c r="I1973" i="2" l="1"/>
  <c r="J1973" i="2" s="1"/>
  <c r="K1973" i="2"/>
  <c r="M1973" i="2"/>
  <c r="N1973" i="2" s="1"/>
  <c r="L1973" i="2" l="1"/>
  <c r="H1974" i="2" s="1"/>
  <c r="I1974" i="2" l="1"/>
  <c r="J1974" i="2" s="1"/>
  <c r="K1974" i="2"/>
  <c r="M1974" i="2"/>
  <c r="N1974" i="2" s="1"/>
  <c r="L1974" i="2" l="1"/>
  <c r="H1975" i="2" s="1"/>
  <c r="M1975" i="2" l="1"/>
  <c r="N1975" i="2" s="1"/>
  <c r="K1975" i="2"/>
  <c r="I1975" i="2"/>
  <c r="J1975" i="2" s="1"/>
  <c r="L1975" i="2" l="1"/>
  <c r="H1976" i="2" s="1"/>
  <c r="I1976" i="2" l="1"/>
  <c r="J1976" i="2" s="1"/>
  <c r="K1976" i="2"/>
  <c r="M1976" i="2"/>
  <c r="N1976" i="2" s="1"/>
  <c r="L1976" i="2" l="1"/>
  <c r="H1977" i="2" s="1"/>
  <c r="M1977" i="2" l="1"/>
  <c r="N1977" i="2" s="1"/>
  <c r="I1977" i="2"/>
  <c r="J1977" i="2" s="1"/>
  <c r="K1977" i="2"/>
  <c r="L1977" i="2" l="1"/>
  <c r="H1978" i="2" s="1"/>
  <c r="M1978" i="2" l="1"/>
  <c r="N1978" i="2" s="1"/>
  <c r="I1978" i="2"/>
  <c r="J1978" i="2" s="1"/>
  <c r="K1978" i="2"/>
  <c r="L1978" i="2" l="1"/>
  <c r="H1979" i="2" s="1"/>
  <c r="I1979" i="2" l="1"/>
  <c r="J1979" i="2" s="1"/>
  <c r="K1979" i="2"/>
  <c r="M1979" i="2"/>
  <c r="N1979" i="2" s="1"/>
  <c r="L1979" i="2" l="1"/>
  <c r="H1980" i="2" s="1"/>
  <c r="M1980" i="2" l="1"/>
  <c r="N1980" i="2" s="1"/>
  <c r="K1980" i="2"/>
  <c r="I1980" i="2"/>
  <c r="J1980" i="2" s="1"/>
  <c r="L1980" i="2" l="1"/>
  <c r="H1981" i="2" s="1"/>
  <c r="K1981" i="2" l="1"/>
  <c r="M1981" i="2"/>
  <c r="N1981" i="2" s="1"/>
  <c r="I1981" i="2"/>
  <c r="J1981" i="2" s="1"/>
  <c r="L1981" i="2" l="1"/>
  <c r="H1982" i="2" s="1"/>
  <c r="I1982" i="2" l="1"/>
  <c r="J1982" i="2" s="1"/>
  <c r="K1982" i="2"/>
  <c r="M1982" i="2"/>
  <c r="N1982" i="2" s="1"/>
  <c r="L1982" i="2" l="1"/>
  <c r="H1983" i="2" s="1"/>
  <c r="K1983" i="2" l="1"/>
  <c r="M1983" i="2"/>
  <c r="N1983" i="2" s="1"/>
  <c r="I1983" i="2"/>
  <c r="J1983" i="2" s="1"/>
  <c r="L1983" i="2" l="1"/>
  <c r="H1984" i="2" s="1"/>
  <c r="K1984" i="2" l="1"/>
  <c r="M1984" i="2"/>
  <c r="N1984" i="2" s="1"/>
  <c r="I1984" i="2"/>
  <c r="J1984" i="2" s="1"/>
  <c r="L1984" i="2" l="1"/>
  <c r="H1985" i="2" s="1"/>
  <c r="I1985" i="2" l="1"/>
  <c r="J1985" i="2" s="1"/>
  <c r="K1985" i="2"/>
  <c r="M1985" i="2"/>
  <c r="N1985" i="2" s="1"/>
  <c r="L1985" i="2" l="1"/>
  <c r="H1986" i="2" s="1"/>
  <c r="I1986" i="2" l="1"/>
  <c r="J1986" i="2" s="1"/>
  <c r="M1986" i="2"/>
  <c r="N1986" i="2" s="1"/>
  <c r="K1986" i="2"/>
  <c r="L1986" i="2" l="1"/>
  <c r="H1987" i="2" s="1"/>
  <c r="M1987" i="2" l="1"/>
  <c r="N1987" i="2" s="1"/>
  <c r="K1987" i="2"/>
  <c r="I1987" i="2"/>
  <c r="J1987" i="2" s="1"/>
  <c r="L1987" i="2" l="1"/>
  <c r="H1988" i="2" s="1"/>
  <c r="K1988" i="2" l="1"/>
  <c r="I1988" i="2"/>
  <c r="J1988" i="2" s="1"/>
  <c r="M1988" i="2"/>
  <c r="N1988" i="2" s="1"/>
  <c r="L1988" i="2" l="1"/>
  <c r="H1989" i="2" s="1"/>
  <c r="K1989" i="2" l="1"/>
  <c r="M1989" i="2"/>
  <c r="N1989" i="2" s="1"/>
  <c r="I1989" i="2"/>
  <c r="J1989" i="2" s="1"/>
  <c r="L1989" i="2" l="1"/>
  <c r="H1990" i="2" s="1"/>
  <c r="K1990" i="2" l="1"/>
  <c r="M1990" i="2"/>
  <c r="N1990" i="2" s="1"/>
  <c r="I1990" i="2"/>
  <c r="J1990" i="2" s="1"/>
  <c r="L1990" i="2" l="1"/>
  <c r="H1991" i="2" s="1"/>
  <c r="K1991" i="2" l="1"/>
  <c r="M1991" i="2"/>
  <c r="N1991" i="2" s="1"/>
  <c r="I1991" i="2"/>
  <c r="J1991" i="2" s="1"/>
  <c r="L1991" i="2" l="1"/>
  <c r="H1992" i="2" s="1"/>
  <c r="K1992" i="2" l="1"/>
  <c r="M1992" i="2"/>
  <c r="N1992" i="2" s="1"/>
  <c r="I1992" i="2"/>
  <c r="J1992" i="2" s="1"/>
  <c r="L1992" i="2" l="1"/>
  <c r="H1993" i="2" s="1"/>
  <c r="M1993" i="2" l="1"/>
  <c r="N1993" i="2" s="1"/>
  <c r="K1993" i="2"/>
  <c r="I1993" i="2"/>
  <c r="J1993" i="2" s="1"/>
  <c r="L1993" i="2" l="1"/>
  <c r="H1994" i="2" s="1"/>
  <c r="M1994" i="2" l="1"/>
  <c r="N1994" i="2" s="1"/>
  <c r="I1994" i="2"/>
  <c r="J1994" i="2" s="1"/>
  <c r="K1994" i="2"/>
  <c r="L1994" i="2" l="1"/>
  <c r="H1995" i="2" s="1"/>
  <c r="M1995" i="2" l="1"/>
  <c r="N1995" i="2" s="1"/>
  <c r="K1995" i="2"/>
  <c r="I1995" i="2"/>
  <c r="J1995" i="2" s="1"/>
  <c r="L1995" i="2" l="1"/>
  <c r="H1996" i="2" s="1"/>
  <c r="M1996" i="2" l="1"/>
  <c r="N1996" i="2" s="1"/>
  <c r="K1996" i="2"/>
  <c r="I1996" i="2"/>
  <c r="J1996" i="2" s="1"/>
  <c r="L1996" i="2" l="1"/>
  <c r="H1997" i="2" s="1"/>
  <c r="K1997" i="2" l="1"/>
  <c r="M1997" i="2"/>
  <c r="N1997" i="2" s="1"/>
  <c r="I1997" i="2"/>
  <c r="J1997" i="2" s="1"/>
  <c r="L1997" i="2" l="1"/>
  <c r="H1998" i="2" s="1"/>
  <c r="M1998" i="2" l="1"/>
  <c r="N1998" i="2" s="1"/>
  <c r="K1998" i="2"/>
  <c r="I1998" i="2"/>
  <c r="J1998" i="2" s="1"/>
  <c r="L1998" i="2" l="1"/>
  <c r="H1999" i="2" s="1"/>
  <c r="K1999" i="2" l="1"/>
  <c r="M1999" i="2"/>
  <c r="N1999" i="2" s="1"/>
  <c r="I1999" i="2"/>
  <c r="J1999" i="2" s="1"/>
  <c r="L1999" i="2" l="1"/>
  <c r="H2000" i="2" s="1"/>
  <c r="K2000" i="2" l="1"/>
  <c r="M2000" i="2"/>
  <c r="N2000" i="2" s="1"/>
  <c r="I2000" i="2"/>
  <c r="J2000" i="2" s="1"/>
  <c r="L2000" i="2" l="1"/>
  <c r="H2001" i="2" s="1"/>
  <c r="I2001" i="2" l="1"/>
  <c r="J2001" i="2" s="1"/>
  <c r="M2001" i="2"/>
  <c r="N2001" i="2" s="1"/>
  <c r="K2001" i="2"/>
  <c r="L2001" i="2" l="1"/>
  <c r="H2002" i="2" s="1"/>
  <c r="I2002" i="2" l="1"/>
  <c r="J2002" i="2" s="1"/>
  <c r="M2002" i="2"/>
  <c r="N2002" i="2" s="1"/>
  <c r="K2002" i="2"/>
  <c r="L2002" i="2" l="1"/>
  <c r="H2003" i="2" s="1"/>
  <c r="K2003" i="2" l="1"/>
  <c r="I2003" i="2"/>
  <c r="J2003" i="2" s="1"/>
  <c r="M2003" i="2"/>
  <c r="N2003" i="2" s="1"/>
  <c r="L2003" i="2" l="1"/>
  <c r="H2004" i="2" s="1"/>
  <c r="I2004" i="2" l="1"/>
  <c r="J2004" i="2" s="1"/>
  <c r="M2004" i="2"/>
  <c r="N2004" i="2" s="1"/>
  <c r="K2004" i="2"/>
  <c r="L2004" i="2" l="1"/>
  <c r="H2005" i="2" s="1"/>
  <c r="I2005" i="2" l="1"/>
  <c r="J2005" i="2" s="1"/>
  <c r="K2005" i="2"/>
  <c r="M2005" i="2"/>
  <c r="N2005" i="2" s="1"/>
  <c r="L2005" i="2" l="1"/>
  <c r="H2006" i="2" s="1"/>
  <c r="I2006" i="2" l="1"/>
  <c r="J2006" i="2" s="1"/>
  <c r="K2006" i="2"/>
  <c r="M2006" i="2"/>
  <c r="N2006" i="2" s="1"/>
  <c r="L2006" i="2" l="1"/>
  <c r="H2007" i="2" s="1"/>
  <c r="I2007" i="2" l="1"/>
  <c r="J2007" i="2" s="1"/>
  <c r="M2007" i="2"/>
  <c r="N2007" i="2" s="1"/>
  <c r="K2007" i="2"/>
  <c r="L2007" i="2" l="1"/>
  <c r="H2008" i="2" s="1"/>
  <c r="K2008" i="2" l="1"/>
  <c r="I2008" i="2"/>
  <c r="J2008" i="2" s="1"/>
  <c r="M2008" i="2"/>
  <c r="N2008" i="2" s="1"/>
  <c r="L2008" i="2" l="1"/>
  <c r="H2009" i="2" s="1"/>
  <c r="I2009" i="2" l="1"/>
  <c r="J2009" i="2" s="1"/>
  <c r="K2009" i="2"/>
  <c r="M2009" i="2"/>
  <c r="N2009" i="2" s="1"/>
  <c r="L2009" i="2" l="1"/>
  <c r="H2010" i="2" s="1"/>
  <c r="I2010" i="2" l="1"/>
  <c r="J2010" i="2" s="1"/>
  <c r="K2010" i="2"/>
  <c r="M2010" i="2"/>
  <c r="N2010" i="2" s="1"/>
  <c r="L2010" i="2" l="1"/>
  <c r="H2011" i="2" s="1"/>
  <c r="K2011" i="2" l="1"/>
  <c r="M2011" i="2"/>
  <c r="N2011" i="2" s="1"/>
  <c r="I2011" i="2"/>
  <c r="J2011" i="2" s="1"/>
  <c r="L2011" i="2" l="1"/>
  <c r="H2012" i="2" s="1"/>
  <c r="M2012" i="2" l="1"/>
  <c r="N2012" i="2" s="1"/>
  <c r="K2012" i="2"/>
  <c r="I2012" i="2"/>
  <c r="J2012" i="2" s="1"/>
  <c r="L2012" i="2" l="1"/>
  <c r="H2013" i="2" s="1"/>
  <c r="I2013" i="2" l="1"/>
  <c r="J2013" i="2" s="1"/>
  <c r="K2013" i="2"/>
  <c r="M2013" i="2"/>
  <c r="N2013" i="2" s="1"/>
  <c r="L2013" i="2" l="1"/>
  <c r="H2014" i="2" s="1"/>
  <c r="K2014" i="2" l="1"/>
  <c r="M2014" i="2"/>
  <c r="N2014" i="2" s="1"/>
  <c r="I2014" i="2"/>
  <c r="J2014" i="2" s="1"/>
  <c r="L2014" i="2" l="1"/>
  <c r="H2015" i="2" s="1"/>
  <c r="M2015" i="2" l="1"/>
  <c r="N2015" i="2" s="1"/>
  <c r="K2015" i="2"/>
  <c r="I2015" i="2"/>
  <c r="J2015" i="2" s="1"/>
  <c r="L2015" i="2" l="1"/>
  <c r="H2016" i="2" s="1"/>
  <c r="M2016" i="2" l="1"/>
  <c r="N2016" i="2" s="1"/>
  <c r="K2016" i="2"/>
  <c r="I2016" i="2"/>
  <c r="J2016" i="2" s="1"/>
  <c r="L2016" i="2" l="1"/>
  <c r="H2017" i="2" s="1"/>
  <c r="K2017" i="2" l="1"/>
  <c r="M2017" i="2"/>
  <c r="N2017" i="2" s="1"/>
  <c r="I2017" i="2"/>
  <c r="J2017" i="2" s="1"/>
  <c r="L2017" i="2" l="1"/>
  <c r="H2018" i="2" s="1"/>
  <c r="I2018" i="2" l="1"/>
  <c r="J2018" i="2" s="1"/>
  <c r="K2018" i="2"/>
  <c r="M2018" i="2"/>
  <c r="N2018" i="2" s="1"/>
  <c r="L2018" i="2" l="1"/>
  <c r="H2019" i="2" s="1"/>
  <c r="I2019" i="2" l="1"/>
  <c r="J2019" i="2" s="1"/>
  <c r="K2019" i="2"/>
  <c r="M2019" i="2"/>
  <c r="N2019" i="2" s="1"/>
  <c r="L2019" i="2" l="1"/>
  <c r="H2020" i="2" s="1"/>
  <c r="I2020" i="2" l="1"/>
  <c r="J2020" i="2" s="1"/>
  <c r="K2020" i="2"/>
  <c r="M2020" i="2"/>
  <c r="N2020" i="2" s="1"/>
  <c r="L2020" i="2" l="1"/>
  <c r="H2021" i="2" s="1"/>
  <c r="I2021" i="2" l="1"/>
  <c r="J2021" i="2" s="1"/>
  <c r="K2021" i="2"/>
  <c r="M2021" i="2"/>
  <c r="N2021" i="2" s="1"/>
  <c r="L2021" i="2" l="1"/>
  <c r="H2022" i="2" s="1"/>
  <c r="I2022" i="2" l="1"/>
  <c r="J2022" i="2" s="1"/>
  <c r="M2022" i="2"/>
  <c r="N2022" i="2" s="1"/>
  <c r="K2022" i="2"/>
  <c r="L2022" i="2" l="1"/>
  <c r="H2023" i="2" s="1"/>
  <c r="K2023" i="2" l="1"/>
  <c r="I2023" i="2"/>
  <c r="J2023" i="2" s="1"/>
  <c r="M2023" i="2"/>
  <c r="N2023" i="2" s="1"/>
  <c r="L2023" i="2" l="1"/>
  <c r="H2024" i="2" s="1"/>
  <c r="I2024" i="2" l="1"/>
  <c r="J2024" i="2" s="1"/>
  <c r="M2024" i="2"/>
  <c r="N2024" i="2" s="1"/>
  <c r="K2024" i="2"/>
  <c r="L2024" i="2" l="1"/>
  <c r="H2025" i="2" s="1"/>
  <c r="I2025" i="2" l="1"/>
  <c r="J2025" i="2" s="1"/>
  <c r="K2025" i="2"/>
  <c r="M2025" i="2"/>
  <c r="N2025" i="2" s="1"/>
  <c r="L2025" i="2" l="1"/>
  <c r="H2026" i="2" s="1"/>
  <c r="I2026" i="2" l="1"/>
  <c r="J2026" i="2" s="1"/>
  <c r="K2026" i="2"/>
  <c r="M2026" i="2"/>
  <c r="N2026" i="2" s="1"/>
  <c r="L2026" i="2" l="1"/>
  <c r="H2027" i="2" s="1"/>
  <c r="K2027" i="2" l="1"/>
  <c r="M2027" i="2"/>
  <c r="N2027" i="2" s="1"/>
  <c r="I2027" i="2"/>
  <c r="J2027" i="2" s="1"/>
  <c r="L2027" i="2" l="1"/>
  <c r="H2028" i="2" s="1"/>
  <c r="K2028" i="2" l="1"/>
  <c r="M2028" i="2"/>
  <c r="N2028" i="2" s="1"/>
  <c r="I2028" i="2"/>
  <c r="J2028" i="2" s="1"/>
  <c r="L2028" i="2" l="1"/>
  <c r="H2029" i="2" s="1"/>
  <c r="K2029" i="2" l="1"/>
  <c r="M2029" i="2"/>
  <c r="N2029" i="2" s="1"/>
  <c r="I2029" i="2"/>
  <c r="J2029" i="2" s="1"/>
  <c r="L2029" i="2" l="1"/>
  <c r="H2030" i="2" s="1"/>
  <c r="K2030" i="2" l="1"/>
  <c r="M2030" i="2"/>
  <c r="N2030" i="2" s="1"/>
  <c r="I2030" i="2"/>
  <c r="J2030" i="2" s="1"/>
  <c r="L2030" i="2" l="1"/>
  <c r="H2031" i="2" s="1"/>
  <c r="I2031" i="2" l="1"/>
  <c r="J2031" i="2" s="1"/>
  <c r="K2031" i="2"/>
  <c r="M2031" i="2"/>
  <c r="N2031" i="2" s="1"/>
  <c r="L2031" i="2" l="1"/>
  <c r="H2032" i="2" s="1"/>
  <c r="I2032" i="2" l="1"/>
  <c r="J2032" i="2" s="1"/>
  <c r="K2032" i="2"/>
  <c r="M2032" i="2"/>
  <c r="N2032" i="2" s="1"/>
  <c r="L2032" i="2" l="1"/>
  <c r="H2033" i="2" s="1"/>
  <c r="K2033" i="2" l="1"/>
  <c r="M2033" i="2"/>
  <c r="N2033" i="2" s="1"/>
  <c r="I2033" i="2"/>
  <c r="J2033" i="2" s="1"/>
  <c r="L2033" i="2" l="1"/>
  <c r="H2034" i="2" s="1"/>
  <c r="I2034" i="2" l="1"/>
  <c r="J2034" i="2" s="1"/>
  <c r="K2034" i="2"/>
  <c r="M2034" i="2"/>
  <c r="N2034" i="2" s="1"/>
  <c r="L2034" i="2" l="1"/>
  <c r="H2035" i="2" s="1"/>
  <c r="M2035" i="2" l="1"/>
  <c r="N2035" i="2" s="1"/>
  <c r="I2035" i="2"/>
  <c r="J2035" i="2" s="1"/>
  <c r="K2035" i="2"/>
  <c r="L2035" i="2" l="1"/>
  <c r="H2036" i="2" s="1"/>
  <c r="M2036" i="2" l="1"/>
  <c r="N2036" i="2" s="1"/>
  <c r="K2036" i="2"/>
  <c r="I2036" i="2"/>
  <c r="J2036" i="2" s="1"/>
  <c r="L2036" i="2" l="1"/>
  <c r="H2037" i="2" s="1"/>
  <c r="K2037" i="2" l="1"/>
  <c r="M2037" i="2"/>
  <c r="N2037" i="2" s="1"/>
  <c r="I2037" i="2"/>
  <c r="J2037" i="2" s="1"/>
  <c r="L2037" i="2" l="1"/>
  <c r="H2038" i="2" s="1"/>
  <c r="K2038" i="2" l="1"/>
  <c r="M2038" i="2"/>
  <c r="N2038" i="2" s="1"/>
  <c r="I2038" i="2"/>
  <c r="J2038" i="2" s="1"/>
  <c r="L2038" i="2" l="1"/>
  <c r="H2039" i="2" s="1"/>
  <c r="I2039" i="2" l="1"/>
  <c r="J2039" i="2" s="1"/>
  <c r="K2039" i="2"/>
  <c r="M2039" i="2"/>
  <c r="N2039" i="2" s="1"/>
  <c r="L2039" i="2" l="1"/>
  <c r="H2040" i="2" s="1"/>
  <c r="I2040" i="2" l="1"/>
  <c r="J2040" i="2" s="1"/>
  <c r="K2040" i="2"/>
  <c r="M2040" i="2"/>
  <c r="N2040" i="2" s="1"/>
  <c r="L2040" i="2" l="1"/>
  <c r="H2041" i="2" s="1"/>
  <c r="K2041" i="2" l="1"/>
  <c r="I2041" i="2"/>
  <c r="J2041" i="2" s="1"/>
  <c r="M2041" i="2"/>
  <c r="N2041" i="2" s="1"/>
  <c r="L2041" i="2" l="1"/>
  <c r="H2042" i="2" s="1"/>
  <c r="K2042" i="2" l="1"/>
  <c r="M2042" i="2"/>
  <c r="N2042" i="2" s="1"/>
  <c r="I2042" i="2"/>
  <c r="J2042" i="2" s="1"/>
  <c r="L2042" i="2" l="1"/>
  <c r="H2043" i="2" s="1"/>
  <c r="K2043" i="2" l="1"/>
  <c r="M2043" i="2"/>
  <c r="N2043" i="2" s="1"/>
  <c r="I2043" i="2"/>
  <c r="J2043" i="2" s="1"/>
  <c r="L2043" i="2" l="1"/>
  <c r="H2044" i="2" s="1"/>
  <c r="M2044" i="2" l="1"/>
  <c r="N2044" i="2" s="1"/>
  <c r="K2044" i="2"/>
  <c r="I2044" i="2"/>
  <c r="J2044" i="2" s="1"/>
  <c r="L2044" i="2" l="1"/>
  <c r="H2045" i="2" s="1"/>
  <c r="K2045" i="2" l="1"/>
  <c r="M2045" i="2"/>
  <c r="N2045" i="2" s="1"/>
  <c r="I2045" i="2"/>
  <c r="J2045" i="2" s="1"/>
  <c r="L2045" i="2" l="1"/>
  <c r="H2046" i="2" s="1"/>
  <c r="I2046" i="2" l="1"/>
  <c r="J2046" i="2" s="1"/>
  <c r="K2046" i="2"/>
  <c r="M2046" i="2"/>
  <c r="N2046" i="2" s="1"/>
  <c r="L2046" i="2" l="1"/>
  <c r="H2047" i="2" s="1"/>
  <c r="I2047" i="2" l="1"/>
  <c r="J2047" i="2" s="1"/>
  <c r="K2047" i="2"/>
  <c r="M2047" i="2"/>
  <c r="N2047" i="2" s="1"/>
  <c r="L2047" i="2" l="1"/>
  <c r="H2048" i="2" s="1"/>
  <c r="M2048" i="2" l="1"/>
  <c r="N2048" i="2" s="1"/>
  <c r="K2048" i="2"/>
  <c r="I2048" i="2"/>
  <c r="J2048" i="2" s="1"/>
  <c r="L2048" i="2" l="1"/>
  <c r="H2049" i="2" s="1"/>
  <c r="I2049" i="2" l="1"/>
  <c r="J2049" i="2" s="1"/>
  <c r="K2049" i="2"/>
  <c r="M2049" i="2"/>
  <c r="N2049" i="2" s="1"/>
  <c r="L2049" i="2" l="1"/>
  <c r="H2050" i="2" s="1"/>
  <c r="M2050" i="2" l="1"/>
  <c r="N2050" i="2" s="1"/>
  <c r="I2050" i="2"/>
  <c r="J2050" i="2" s="1"/>
  <c r="K2050" i="2"/>
  <c r="L2050" i="2" l="1"/>
  <c r="H2051" i="2" s="1"/>
  <c r="M2051" i="2" l="1"/>
  <c r="N2051" i="2" s="1"/>
  <c r="K2051" i="2"/>
  <c r="I2051" i="2"/>
  <c r="J2051" i="2" s="1"/>
  <c r="L2051" i="2" l="1"/>
  <c r="H2052" i="2" s="1"/>
  <c r="M2052" i="2" l="1"/>
  <c r="N2052" i="2" s="1"/>
  <c r="K2052" i="2"/>
  <c r="I2052" i="2"/>
  <c r="J2052" i="2" s="1"/>
  <c r="L2052" i="2" l="1"/>
  <c r="H2053" i="2" s="1"/>
  <c r="M2053" i="2" l="1"/>
  <c r="N2053" i="2" s="1"/>
  <c r="K2053" i="2"/>
  <c r="I2053" i="2"/>
  <c r="J2053" i="2" s="1"/>
  <c r="L2053" i="2" l="1"/>
  <c r="H2054" i="2" s="1"/>
  <c r="I2054" i="2" l="1"/>
  <c r="J2054" i="2" s="1"/>
  <c r="M2054" i="2"/>
  <c r="N2054" i="2" s="1"/>
  <c r="K2054" i="2"/>
  <c r="L2054" i="2" l="1"/>
  <c r="H2055" i="2" s="1"/>
  <c r="K2055" i="2" l="1"/>
  <c r="I2055" i="2"/>
  <c r="J2055" i="2" s="1"/>
  <c r="M2055" i="2"/>
  <c r="N2055" i="2" s="1"/>
  <c r="L2055" i="2" l="1"/>
  <c r="H2056" i="2" s="1"/>
  <c r="I2056" i="2" l="1"/>
  <c r="J2056" i="2" s="1"/>
  <c r="M2056" i="2"/>
  <c r="N2056" i="2" s="1"/>
  <c r="K2056" i="2"/>
  <c r="L2056" i="2" l="1"/>
  <c r="H2057" i="2" s="1"/>
  <c r="M2057" i="2" l="1"/>
  <c r="N2057" i="2" s="1"/>
  <c r="I2057" i="2"/>
  <c r="J2057" i="2" s="1"/>
  <c r="K2057" i="2"/>
  <c r="L2057" i="2" l="1"/>
  <c r="H2058" i="2" s="1"/>
  <c r="K2058" i="2" l="1"/>
  <c r="I2058" i="2"/>
  <c r="J2058" i="2" s="1"/>
  <c r="M2058" i="2"/>
  <c r="N2058" i="2" s="1"/>
  <c r="L2058" i="2" l="1"/>
  <c r="H2059" i="2" s="1"/>
  <c r="M2059" i="2" l="1"/>
  <c r="N2059" i="2" s="1"/>
  <c r="I2059" i="2"/>
  <c r="J2059" i="2" s="1"/>
  <c r="K2059" i="2"/>
  <c r="L2059" i="2" l="1"/>
  <c r="H2060" i="2" s="1"/>
  <c r="I2060" i="2" l="1"/>
  <c r="J2060" i="2" s="1"/>
  <c r="K2060" i="2"/>
  <c r="M2060" i="2"/>
  <c r="N2060" i="2" s="1"/>
  <c r="L2060" i="2" l="1"/>
  <c r="H2061" i="2" s="1"/>
  <c r="K2061" i="2" l="1"/>
  <c r="I2061" i="2"/>
  <c r="J2061" i="2" s="1"/>
  <c r="M2061" i="2"/>
  <c r="N2061" i="2" s="1"/>
  <c r="L2061" i="2" l="1"/>
  <c r="H2062" i="2" s="1"/>
  <c r="K2062" i="2" l="1"/>
  <c r="I2062" i="2"/>
  <c r="J2062" i="2" s="1"/>
  <c r="M2062" i="2"/>
  <c r="N2062" i="2" s="1"/>
  <c r="L2062" i="2" l="1"/>
  <c r="H2063" i="2" s="1"/>
  <c r="I2063" i="2" l="1"/>
  <c r="J2063" i="2" s="1"/>
  <c r="M2063" i="2"/>
  <c r="N2063" i="2" s="1"/>
  <c r="K2063" i="2"/>
  <c r="L2063" i="2" l="1"/>
  <c r="H2064" i="2" s="1"/>
  <c r="I2064" i="2" l="1"/>
  <c r="J2064" i="2" s="1"/>
  <c r="M2064" i="2"/>
  <c r="N2064" i="2" s="1"/>
  <c r="K2064" i="2"/>
  <c r="L2064" i="2" l="1"/>
  <c r="H2065" i="2" s="1"/>
  <c r="I2065" i="2" l="1"/>
  <c r="J2065" i="2" s="1"/>
  <c r="M2065" i="2"/>
  <c r="N2065" i="2" s="1"/>
  <c r="K2065" i="2"/>
  <c r="L2065" i="2" l="1"/>
  <c r="H2066" i="2" s="1"/>
  <c r="I2066" i="2" l="1"/>
  <c r="J2066" i="2" s="1"/>
  <c r="M2066" i="2"/>
  <c r="N2066" i="2" s="1"/>
  <c r="K2066" i="2"/>
  <c r="L2066" i="2" l="1"/>
  <c r="H2067" i="2" s="1"/>
  <c r="I2067" i="2" l="1"/>
  <c r="J2067" i="2" s="1"/>
  <c r="K2067" i="2"/>
  <c r="M2067" i="2"/>
  <c r="N2067" i="2" s="1"/>
  <c r="L2067" i="2" l="1"/>
  <c r="H2068" i="2" s="1"/>
  <c r="M2068" i="2" l="1"/>
  <c r="N2068" i="2" s="1"/>
  <c r="I2068" i="2"/>
  <c r="J2068" i="2" s="1"/>
  <c r="K2068" i="2"/>
  <c r="L2068" i="2" l="1"/>
  <c r="H2069" i="2" s="1"/>
  <c r="K2069" i="2" l="1"/>
  <c r="M2069" i="2"/>
  <c r="N2069" i="2" s="1"/>
  <c r="I2069" i="2"/>
  <c r="J2069" i="2" s="1"/>
  <c r="L2069" i="2" l="1"/>
  <c r="H2070" i="2" s="1"/>
  <c r="M2070" i="2" l="1"/>
  <c r="N2070" i="2" s="1"/>
  <c r="I2070" i="2"/>
  <c r="J2070" i="2" s="1"/>
  <c r="K2070" i="2"/>
  <c r="L2070" i="2" l="1"/>
  <c r="H2071" i="2" s="1"/>
  <c r="M2071" i="2" l="1"/>
  <c r="N2071" i="2" s="1"/>
  <c r="I2071" i="2"/>
  <c r="J2071" i="2" s="1"/>
  <c r="K2071" i="2"/>
  <c r="L2071" i="2" l="1"/>
  <c r="H2072" i="2" s="1"/>
  <c r="I2072" i="2" l="1"/>
  <c r="J2072" i="2" s="1"/>
  <c r="M2072" i="2"/>
  <c r="N2072" i="2" s="1"/>
  <c r="K2072" i="2"/>
  <c r="L2072" i="2" l="1"/>
  <c r="H2073" i="2" s="1"/>
  <c r="I2073" i="2" l="1"/>
  <c r="J2073" i="2" s="1"/>
  <c r="K2073" i="2"/>
  <c r="M2073" i="2"/>
  <c r="N2073" i="2" s="1"/>
  <c r="L2073" i="2" l="1"/>
  <c r="H2074" i="2" s="1"/>
  <c r="M2074" i="2" l="1"/>
  <c r="N2074" i="2" s="1"/>
  <c r="I2074" i="2"/>
  <c r="J2074" i="2" s="1"/>
  <c r="K2074" i="2"/>
  <c r="L2074" i="2" l="1"/>
  <c r="H2075" i="2" s="1"/>
  <c r="M2075" i="2" l="1"/>
  <c r="N2075" i="2" s="1"/>
  <c r="I2075" i="2"/>
  <c r="J2075" i="2" s="1"/>
  <c r="K2075" i="2"/>
  <c r="L2075" i="2" l="1"/>
  <c r="H2076" i="2" s="1"/>
  <c r="K2076" i="2" l="1"/>
  <c r="M2076" i="2"/>
  <c r="N2076" i="2" s="1"/>
  <c r="I2076" i="2"/>
  <c r="J2076" i="2" s="1"/>
  <c r="L2076" i="2" l="1"/>
  <c r="H2077" i="2" s="1"/>
  <c r="K2077" i="2" l="1"/>
  <c r="M2077" i="2"/>
  <c r="N2077" i="2" s="1"/>
  <c r="I2077" i="2"/>
  <c r="J2077" i="2" s="1"/>
  <c r="L2077" i="2" l="1"/>
  <c r="H2078" i="2" s="1"/>
  <c r="M2078" i="2" l="1"/>
  <c r="N2078" i="2" s="1"/>
  <c r="K2078" i="2"/>
  <c r="I2078" i="2"/>
  <c r="J2078" i="2" s="1"/>
  <c r="L2078" i="2" l="1"/>
  <c r="H2079" i="2" s="1"/>
  <c r="M2079" i="2" l="1"/>
  <c r="N2079" i="2" s="1"/>
  <c r="K2079" i="2"/>
  <c r="I2079" i="2"/>
  <c r="J2079" i="2" s="1"/>
  <c r="L2079" i="2" l="1"/>
  <c r="H2080" i="2" s="1"/>
  <c r="M2080" i="2" l="1"/>
  <c r="N2080" i="2" s="1"/>
  <c r="I2080" i="2"/>
  <c r="J2080" i="2" s="1"/>
  <c r="K2080" i="2"/>
  <c r="L2080" i="2" l="1"/>
  <c r="H2081" i="2" s="1"/>
  <c r="I2081" i="2" l="1"/>
  <c r="J2081" i="2" s="1"/>
  <c r="M2081" i="2"/>
  <c r="N2081" i="2" s="1"/>
  <c r="K2081" i="2"/>
  <c r="L2081" i="2" l="1"/>
  <c r="H2082" i="2" s="1"/>
  <c r="K2082" i="2" l="1"/>
  <c r="I2082" i="2"/>
  <c r="J2082" i="2" s="1"/>
  <c r="M2082" i="2"/>
  <c r="N2082" i="2" s="1"/>
  <c r="L2082" i="2" l="1"/>
  <c r="H2083" i="2" s="1"/>
  <c r="M2083" i="2" l="1"/>
  <c r="N2083" i="2" s="1"/>
  <c r="K2083" i="2"/>
  <c r="I2083" i="2"/>
  <c r="J2083" i="2" s="1"/>
  <c r="L2083" i="2" l="1"/>
  <c r="H2084" i="2" s="1"/>
  <c r="K2084" i="2" l="1"/>
  <c r="M2084" i="2"/>
  <c r="N2084" i="2" s="1"/>
  <c r="I2084" i="2"/>
  <c r="J2084" i="2" s="1"/>
  <c r="L2084" i="2" l="1"/>
  <c r="H2085" i="2" s="1"/>
  <c r="K2085" i="2" l="1"/>
  <c r="M2085" i="2"/>
  <c r="N2085" i="2" s="1"/>
  <c r="I2085" i="2"/>
  <c r="J2085" i="2" s="1"/>
  <c r="L2085" i="2" l="1"/>
  <c r="H2086" i="2" s="1"/>
  <c r="I2086" i="2" l="1"/>
  <c r="J2086" i="2" s="1"/>
  <c r="K2086" i="2"/>
  <c r="M2086" i="2"/>
  <c r="N2086" i="2" s="1"/>
  <c r="L2086" i="2" l="1"/>
  <c r="H2087" i="2" s="1"/>
  <c r="K2087" i="2" l="1"/>
  <c r="I2087" i="2"/>
  <c r="J2087" i="2" s="1"/>
  <c r="M2087" i="2"/>
  <c r="N2087" i="2" s="1"/>
  <c r="L2087" i="2" l="1"/>
  <c r="H2088" i="2" s="1"/>
  <c r="M2088" i="2" l="1"/>
  <c r="N2088" i="2" s="1"/>
  <c r="K2088" i="2"/>
  <c r="I2088" i="2"/>
  <c r="J2088" i="2" s="1"/>
  <c r="L2088" i="2" l="1"/>
  <c r="H2089" i="2" s="1"/>
  <c r="I2089" i="2" l="1"/>
  <c r="J2089" i="2" s="1"/>
  <c r="K2089" i="2"/>
  <c r="M2089" i="2"/>
  <c r="N2089" i="2" s="1"/>
  <c r="L2089" i="2" l="1"/>
  <c r="H2090" i="2" s="1"/>
  <c r="M2090" i="2" l="1"/>
  <c r="N2090" i="2" s="1"/>
  <c r="K2090" i="2"/>
  <c r="I2090" i="2"/>
  <c r="J2090" i="2" s="1"/>
  <c r="L2090" i="2" l="1"/>
  <c r="H2091" i="2" s="1"/>
  <c r="K2091" i="2" l="1"/>
  <c r="M2091" i="2"/>
  <c r="N2091" i="2" s="1"/>
  <c r="I2091" i="2"/>
  <c r="J2091" i="2" s="1"/>
  <c r="L2091" i="2" l="1"/>
  <c r="H2092" i="2" s="1"/>
  <c r="K2092" i="2" l="1"/>
  <c r="M2092" i="2"/>
  <c r="N2092" i="2" s="1"/>
  <c r="I2092" i="2"/>
  <c r="J2092" i="2" s="1"/>
  <c r="L2092" i="2" l="1"/>
  <c r="H2093" i="2" s="1"/>
  <c r="M2093" i="2" l="1"/>
  <c r="N2093" i="2" s="1"/>
  <c r="K2093" i="2"/>
  <c r="I2093" i="2"/>
  <c r="J2093" i="2" s="1"/>
  <c r="L2093" i="2" l="1"/>
  <c r="H2094" i="2" s="1"/>
  <c r="I2094" i="2" l="1"/>
  <c r="J2094" i="2" s="1"/>
  <c r="K2094" i="2"/>
  <c r="M2094" i="2"/>
  <c r="N2094" i="2" s="1"/>
  <c r="L2094" i="2" l="1"/>
  <c r="H2095" i="2" s="1"/>
  <c r="K2095" i="2" l="1"/>
  <c r="M2095" i="2"/>
  <c r="N2095" i="2" s="1"/>
  <c r="I2095" i="2"/>
  <c r="J2095" i="2" s="1"/>
  <c r="L2095" i="2" l="1"/>
  <c r="H2096" i="2" s="1"/>
  <c r="I2096" i="2" l="1"/>
  <c r="J2096" i="2" s="1"/>
  <c r="M2096" i="2"/>
  <c r="N2096" i="2" s="1"/>
  <c r="K2096" i="2"/>
  <c r="L2096" i="2" l="1"/>
  <c r="H2097" i="2" s="1"/>
  <c r="M2097" i="2" l="1"/>
  <c r="N2097" i="2" s="1"/>
  <c r="I2097" i="2"/>
  <c r="J2097" i="2" s="1"/>
  <c r="K2097" i="2"/>
  <c r="L2097" i="2" l="1"/>
  <c r="H2098" i="2" s="1"/>
  <c r="K2098" i="2" l="1"/>
  <c r="M2098" i="2"/>
  <c r="N2098" i="2" s="1"/>
  <c r="I2098" i="2"/>
  <c r="J2098" i="2" s="1"/>
  <c r="L2098" i="2" l="1"/>
  <c r="H2099" i="2" s="1"/>
  <c r="M2099" i="2" l="1"/>
  <c r="N2099" i="2" s="1"/>
  <c r="K2099" i="2"/>
  <c r="I2099" i="2"/>
  <c r="J2099" i="2" s="1"/>
  <c r="L2099" i="2" l="1"/>
  <c r="H2100" i="2" s="1"/>
  <c r="K2100" i="2" l="1"/>
  <c r="M2100" i="2"/>
  <c r="N2100" i="2" s="1"/>
  <c r="I2100" i="2"/>
  <c r="J2100" i="2" s="1"/>
  <c r="L2100" i="2" l="1"/>
  <c r="H2101" i="2" s="1"/>
  <c r="M2101" i="2" l="1"/>
  <c r="N2101" i="2" s="1"/>
  <c r="K2101" i="2"/>
  <c r="I2101" i="2"/>
  <c r="J2101" i="2" s="1"/>
  <c r="L2101" i="2" l="1"/>
  <c r="H2102" i="2" s="1"/>
  <c r="M2102" i="2" l="1"/>
  <c r="N2102" i="2" s="1"/>
  <c r="K2102" i="2"/>
  <c r="I2102" i="2"/>
  <c r="J2102" i="2" s="1"/>
  <c r="L2102" i="2" l="1"/>
  <c r="H2103" i="2" s="1"/>
  <c r="M2103" i="2" l="1"/>
  <c r="N2103" i="2" s="1"/>
  <c r="I2103" i="2"/>
  <c r="J2103" i="2" s="1"/>
  <c r="K2103" i="2"/>
  <c r="L2103" i="2" l="1"/>
  <c r="H2104" i="2" s="1"/>
  <c r="K2104" i="2" l="1"/>
  <c r="M2104" i="2"/>
  <c r="N2104" i="2" s="1"/>
  <c r="I2104" i="2"/>
  <c r="J2104" i="2" s="1"/>
  <c r="L2104" i="2" l="1"/>
  <c r="H2105" i="2" s="1"/>
  <c r="K2105" i="2" l="1"/>
  <c r="M2105" i="2"/>
  <c r="N2105" i="2" s="1"/>
  <c r="I2105" i="2"/>
  <c r="J2105" i="2" s="1"/>
  <c r="L2105" i="2" l="1"/>
  <c r="H2106" i="2" s="1"/>
  <c r="I2106" i="2" l="1"/>
  <c r="J2106" i="2" s="1"/>
  <c r="M2106" i="2"/>
  <c r="N2106" i="2" s="1"/>
  <c r="K2106" i="2"/>
  <c r="L2106" i="2" l="1"/>
  <c r="H2107" i="2" s="1"/>
  <c r="I2107" i="2" l="1"/>
  <c r="J2107" i="2" s="1"/>
  <c r="M2107" i="2"/>
  <c r="N2107" i="2" s="1"/>
  <c r="K2107" i="2"/>
  <c r="L2107" i="2" l="1"/>
  <c r="H2108" i="2" s="1"/>
  <c r="I2108" i="2" l="1"/>
  <c r="J2108" i="2" s="1"/>
  <c r="M2108" i="2"/>
  <c r="N2108" i="2" s="1"/>
  <c r="K2108" i="2"/>
  <c r="L2108" i="2" l="1"/>
  <c r="H2109" i="2" s="1"/>
  <c r="I2109" i="2" l="1"/>
  <c r="J2109" i="2" s="1"/>
  <c r="M2109" i="2"/>
  <c r="N2109" i="2" s="1"/>
  <c r="K2109" i="2"/>
  <c r="L2109" i="2" l="1"/>
  <c r="H2110" i="2" s="1"/>
  <c r="K2110" i="2" l="1"/>
  <c r="M2110" i="2"/>
  <c r="N2110" i="2" s="1"/>
  <c r="I2110" i="2"/>
  <c r="J2110" i="2" s="1"/>
  <c r="L2110" i="2" l="1"/>
  <c r="H2111" i="2" s="1"/>
  <c r="K2111" i="2" l="1"/>
  <c r="M2111" i="2"/>
  <c r="N2111" i="2" s="1"/>
  <c r="I2111" i="2"/>
  <c r="J2111" i="2" s="1"/>
  <c r="L2111" i="2" l="1"/>
  <c r="H2112" i="2" s="1"/>
  <c r="I2112" i="2" l="1"/>
  <c r="J2112" i="2" s="1"/>
  <c r="K2112" i="2"/>
  <c r="M2112" i="2"/>
  <c r="N2112" i="2" s="1"/>
  <c r="L2112" i="2" l="1"/>
  <c r="H2113" i="2" s="1"/>
  <c r="M2113" i="2" l="1"/>
  <c r="N2113" i="2" s="1"/>
  <c r="I2113" i="2"/>
  <c r="J2113" i="2" s="1"/>
  <c r="K2113" i="2"/>
  <c r="L2113" i="2" l="1"/>
  <c r="H2114" i="2" s="1"/>
  <c r="I2114" i="2" l="1"/>
  <c r="J2114" i="2" s="1"/>
  <c r="M2114" i="2"/>
  <c r="N2114" i="2" s="1"/>
  <c r="K2114" i="2"/>
  <c r="L2114" i="2" l="1"/>
  <c r="H2115" i="2" s="1"/>
  <c r="I2115" i="2" l="1"/>
  <c r="J2115" i="2" s="1"/>
  <c r="M2115" i="2"/>
  <c r="N2115" i="2" s="1"/>
  <c r="K2115" i="2"/>
  <c r="L2115" i="2" l="1"/>
  <c r="H2116" i="2" s="1"/>
  <c r="K2116" i="2" l="1"/>
  <c r="M2116" i="2"/>
  <c r="N2116" i="2" s="1"/>
  <c r="I2116" i="2"/>
  <c r="J2116" i="2" s="1"/>
  <c r="L2116" i="2" l="1"/>
  <c r="H2117" i="2" s="1"/>
  <c r="I2117" i="2" l="1"/>
  <c r="J2117" i="2" s="1"/>
  <c r="K2117" i="2"/>
  <c r="M2117" i="2"/>
  <c r="N2117" i="2" s="1"/>
  <c r="L2117" i="2" l="1"/>
  <c r="H2118" i="2" s="1"/>
  <c r="I2118" i="2" l="1"/>
  <c r="J2118" i="2" s="1"/>
  <c r="K2118" i="2"/>
  <c r="M2118" i="2"/>
  <c r="N2118" i="2" s="1"/>
  <c r="L2118" i="2" l="1"/>
  <c r="H2119" i="2" s="1"/>
  <c r="I2119" i="2" l="1"/>
  <c r="J2119" i="2" s="1"/>
  <c r="K2119" i="2"/>
  <c r="M2119" i="2"/>
  <c r="N2119" i="2" s="1"/>
  <c r="L2119" i="2" l="1"/>
  <c r="H2120" i="2" s="1"/>
  <c r="I2120" i="2" l="1"/>
  <c r="J2120" i="2" s="1"/>
  <c r="K2120" i="2"/>
  <c r="M2120" i="2"/>
  <c r="N2120" i="2" s="1"/>
  <c r="L2120" i="2" l="1"/>
  <c r="H2121" i="2" s="1"/>
  <c r="I2121" i="2" l="1"/>
  <c r="J2121" i="2" s="1"/>
  <c r="M2121" i="2"/>
  <c r="N2121" i="2" s="1"/>
  <c r="K2121" i="2"/>
  <c r="L2121" i="2" l="1"/>
  <c r="H2122" i="2" s="1"/>
  <c r="I2122" i="2" l="1"/>
  <c r="J2122" i="2" s="1"/>
  <c r="M2122" i="2"/>
  <c r="N2122" i="2" s="1"/>
  <c r="K2122" i="2"/>
  <c r="L2122" i="2" l="1"/>
  <c r="H2123" i="2" s="1"/>
  <c r="I2123" i="2" l="1"/>
  <c r="J2123" i="2" s="1"/>
  <c r="M2123" i="2"/>
  <c r="N2123" i="2" s="1"/>
  <c r="K2123" i="2"/>
  <c r="L2123" i="2" l="1"/>
  <c r="H2124" i="2" s="1"/>
  <c r="I2124" i="2" l="1"/>
  <c r="J2124" i="2" s="1"/>
  <c r="K2124" i="2"/>
  <c r="M2124" i="2"/>
  <c r="N2124" i="2" s="1"/>
  <c r="L2124" i="2" l="1"/>
  <c r="H2125" i="2" s="1"/>
  <c r="M2125" i="2" l="1"/>
  <c r="N2125" i="2" s="1"/>
  <c r="I2125" i="2"/>
  <c r="J2125" i="2" s="1"/>
  <c r="K2125" i="2"/>
  <c r="L2125" i="2" l="1"/>
  <c r="H2126" i="2" s="1"/>
  <c r="I2126" i="2" l="1"/>
  <c r="J2126" i="2" s="1"/>
  <c r="M2126" i="2"/>
  <c r="N2126" i="2" s="1"/>
  <c r="K2126" i="2"/>
  <c r="L2126" i="2" l="1"/>
  <c r="H2127" i="2" s="1"/>
  <c r="K2127" i="2" l="1"/>
  <c r="M2127" i="2"/>
  <c r="N2127" i="2" s="1"/>
  <c r="I2127" i="2"/>
  <c r="J2127" i="2" s="1"/>
  <c r="L2127" i="2" l="1"/>
  <c r="H2128" i="2" s="1"/>
  <c r="K2128" i="2" l="1"/>
  <c r="M2128" i="2"/>
  <c r="N2128" i="2" s="1"/>
  <c r="I2128" i="2"/>
  <c r="J2128" i="2" s="1"/>
  <c r="L2128" i="2" l="1"/>
  <c r="H2129" i="2" s="1"/>
  <c r="M2129" i="2" l="1"/>
  <c r="N2129" i="2" s="1"/>
  <c r="K2129" i="2"/>
  <c r="I2129" i="2"/>
  <c r="J2129" i="2" s="1"/>
  <c r="L2129" i="2" l="1"/>
  <c r="H2130" i="2" s="1"/>
  <c r="M2130" i="2" l="1"/>
  <c r="N2130" i="2" s="1"/>
  <c r="K2130" i="2"/>
  <c r="I2130" i="2"/>
  <c r="J2130" i="2" s="1"/>
  <c r="L2130" i="2" l="1"/>
  <c r="H2131" i="2" s="1"/>
  <c r="M2131" i="2" l="1"/>
  <c r="N2131" i="2" s="1"/>
  <c r="K2131" i="2"/>
  <c r="I2131" i="2"/>
  <c r="J2131" i="2" s="1"/>
  <c r="L2131" i="2" l="1"/>
  <c r="H2132" i="2" s="1"/>
  <c r="M2132" i="2" l="1"/>
  <c r="N2132" i="2" s="1"/>
  <c r="K2132" i="2"/>
  <c r="I2132" i="2"/>
  <c r="J2132" i="2" s="1"/>
  <c r="L2132" i="2" l="1"/>
  <c r="H2133" i="2" s="1"/>
  <c r="K2133" i="2" l="1"/>
  <c r="M2133" i="2"/>
  <c r="N2133" i="2" s="1"/>
  <c r="I2133" i="2"/>
  <c r="J2133" i="2" s="1"/>
  <c r="L2133" i="2" l="1"/>
  <c r="H2134" i="2" s="1"/>
  <c r="K2134" i="2" l="1"/>
  <c r="M2134" i="2"/>
  <c r="N2134" i="2" s="1"/>
  <c r="I2134" i="2"/>
  <c r="J2134" i="2" s="1"/>
  <c r="L2134" i="2" l="1"/>
  <c r="H2135" i="2" s="1"/>
  <c r="K2135" i="2" l="1"/>
  <c r="M2135" i="2"/>
  <c r="N2135" i="2" s="1"/>
  <c r="I2135" i="2"/>
  <c r="J2135" i="2" s="1"/>
  <c r="L2135" i="2" l="1"/>
  <c r="H2136" i="2" s="1"/>
  <c r="I2136" i="2" l="1"/>
  <c r="J2136" i="2" s="1"/>
  <c r="K2136" i="2"/>
  <c r="M2136" i="2"/>
  <c r="N2136" i="2" s="1"/>
  <c r="L2136" i="2" l="1"/>
  <c r="H2137" i="2" s="1"/>
  <c r="K2137" i="2" l="1"/>
  <c r="I2137" i="2"/>
  <c r="J2137" i="2" s="1"/>
  <c r="M2137" i="2"/>
  <c r="N2137" i="2" s="1"/>
  <c r="L2137" i="2" l="1"/>
  <c r="H2138" i="2" s="1"/>
  <c r="K2138" i="2" l="1"/>
  <c r="M2138" i="2"/>
  <c r="N2138" i="2" s="1"/>
  <c r="I2138" i="2"/>
  <c r="J2138" i="2" s="1"/>
  <c r="L2138" i="2" l="1"/>
  <c r="H2139" i="2" s="1"/>
  <c r="M2139" i="2" l="1"/>
  <c r="N2139" i="2" s="1"/>
  <c r="K2139" i="2"/>
  <c r="I2139" i="2"/>
  <c r="J2139" i="2" s="1"/>
  <c r="L2139" i="2" l="1"/>
  <c r="H2140" i="2" s="1"/>
  <c r="I2140" i="2" l="1"/>
  <c r="J2140" i="2" s="1"/>
  <c r="K2140" i="2"/>
  <c r="M2140" i="2"/>
  <c r="N2140" i="2" s="1"/>
  <c r="L2140" i="2" l="1"/>
  <c r="H2141" i="2" s="1"/>
  <c r="M2141" i="2" l="1"/>
  <c r="N2141" i="2" s="1"/>
  <c r="I2141" i="2"/>
  <c r="J2141" i="2" s="1"/>
  <c r="K2141" i="2"/>
  <c r="L2141" i="2" l="1"/>
  <c r="H2142" i="2" s="1"/>
  <c r="I2142" i="2" l="1"/>
  <c r="J2142" i="2" s="1"/>
  <c r="K2142" i="2"/>
  <c r="M2142" i="2"/>
  <c r="N2142" i="2" s="1"/>
  <c r="L2142" i="2" l="1"/>
  <c r="H2143" i="2" s="1"/>
  <c r="K2143" i="2" l="1"/>
  <c r="M2143" i="2"/>
  <c r="N2143" i="2" s="1"/>
  <c r="I2143" i="2"/>
  <c r="J2143" i="2" s="1"/>
  <c r="L2143" i="2" l="1"/>
  <c r="H2144" i="2" s="1"/>
  <c r="K2144" i="2" l="1"/>
  <c r="M2144" i="2"/>
  <c r="N2144" i="2" s="1"/>
  <c r="I2144" i="2"/>
  <c r="J2144" i="2" s="1"/>
  <c r="L2144" i="2" l="1"/>
  <c r="H2145" i="2" s="1"/>
  <c r="K2145" i="2" l="1"/>
  <c r="M2145" i="2"/>
  <c r="N2145" i="2" s="1"/>
  <c r="I2145" i="2"/>
  <c r="J2145" i="2" s="1"/>
  <c r="L2145" i="2" l="1"/>
  <c r="H2146" i="2" s="1"/>
  <c r="M2146" i="2" l="1"/>
  <c r="N2146" i="2" s="1"/>
  <c r="K2146" i="2"/>
  <c r="I2146" i="2"/>
  <c r="J2146" i="2" s="1"/>
  <c r="L2146" i="2" l="1"/>
  <c r="H2147" i="2" s="1"/>
  <c r="M2147" i="2" l="1"/>
  <c r="N2147" i="2" s="1"/>
  <c r="K2147" i="2"/>
  <c r="I2147" i="2"/>
  <c r="J2147" i="2" s="1"/>
  <c r="L2147" i="2" l="1"/>
  <c r="H2148" i="2" s="1"/>
  <c r="M2148" i="2" l="1"/>
  <c r="N2148" i="2" s="1"/>
  <c r="K2148" i="2"/>
  <c r="I2148" i="2"/>
  <c r="J2148" i="2" s="1"/>
  <c r="L2148" i="2" l="1"/>
  <c r="H2149" i="2" s="1"/>
  <c r="M2149" i="2" l="1"/>
  <c r="N2149" i="2" s="1"/>
  <c r="K2149" i="2"/>
  <c r="I2149" i="2"/>
  <c r="J2149" i="2" s="1"/>
  <c r="L2149" i="2" l="1"/>
  <c r="H2150" i="2" s="1"/>
  <c r="I2150" i="2" l="1"/>
  <c r="J2150" i="2" s="1"/>
  <c r="K2150" i="2"/>
  <c r="M2150" i="2"/>
  <c r="N2150" i="2" s="1"/>
  <c r="L2150" i="2" l="1"/>
  <c r="H2151" i="2" s="1"/>
  <c r="I2151" i="2" l="1"/>
  <c r="J2151" i="2" s="1"/>
  <c r="M2151" i="2"/>
  <c r="N2151" i="2" s="1"/>
  <c r="K2151" i="2"/>
  <c r="L2151" i="2" l="1"/>
  <c r="H2152" i="2" s="1"/>
  <c r="I2152" i="2" l="1"/>
  <c r="J2152" i="2" s="1"/>
  <c r="M2152" i="2"/>
  <c r="N2152" i="2" s="1"/>
  <c r="K2152" i="2"/>
  <c r="L2152" i="2" l="1"/>
  <c r="H2153" i="2" s="1"/>
  <c r="K2153" i="2" l="1"/>
  <c r="I2153" i="2"/>
  <c r="J2153" i="2" s="1"/>
  <c r="M2153" i="2"/>
  <c r="N2153" i="2" s="1"/>
  <c r="L2153" i="2" l="1"/>
  <c r="H2154" i="2" s="1"/>
  <c r="K2154" i="2" l="1"/>
  <c r="M2154" i="2"/>
  <c r="N2154" i="2" s="1"/>
  <c r="I2154" i="2"/>
  <c r="J2154" i="2" s="1"/>
  <c r="L2154" i="2" l="1"/>
  <c r="H2155" i="2" s="1"/>
  <c r="K2155" i="2" l="1"/>
  <c r="M2155" i="2"/>
  <c r="N2155" i="2" s="1"/>
  <c r="I2155" i="2"/>
  <c r="J2155" i="2" s="1"/>
  <c r="L2155" i="2" l="1"/>
  <c r="H2156" i="2" s="1"/>
  <c r="K2156" i="2" l="1"/>
  <c r="M2156" i="2"/>
  <c r="N2156" i="2" s="1"/>
  <c r="I2156" i="2"/>
  <c r="J2156" i="2" s="1"/>
  <c r="L2156" i="2" l="1"/>
  <c r="H2157" i="2" s="1"/>
  <c r="M2157" i="2" l="1"/>
  <c r="N2157" i="2" s="1"/>
  <c r="K2157" i="2"/>
  <c r="I2157" i="2"/>
  <c r="J2157" i="2" s="1"/>
  <c r="L2157" i="2" l="1"/>
  <c r="H2158" i="2" s="1"/>
  <c r="M2158" i="2" l="1"/>
  <c r="N2158" i="2" s="1"/>
  <c r="I2158" i="2"/>
  <c r="J2158" i="2" s="1"/>
  <c r="K2158" i="2"/>
  <c r="L2158" i="2" l="1"/>
  <c r="H2159" i="2" s="1"/>
  <c r="I2159" i="2" l="1"/>
  <c r="J2159" i="2" s="1"/>
  <c r="K2159" i="2"/>
  <c r="M2159" i="2"/>
  <c r="N2159" i="2" s="1"/>
  <c r="L2159" i="2" l="1"/>
  <c r="H2160" i="2" s="1"/>
  <c r="M2160" i="2" l="1"/>
  <c r="N2160" i="2" s="1"/>
  <c r="I2160" i="2"/>
  <c r="J2160" i="2" s="1"/>
  <c r="K2160" i="2"/>
  <c r="L2160" i="2" l="1"/>
  <c r="H2161" i="2" s="1"/>
  <c r="M2161" i="2" l="1"/>
  <c r="N2161" i="2" s="1"/>
  <c r="K2161" i="2"/>
  <c r="I2161" i="2"/>
  <c r="J2161" i="2" s="1"/>
  <c r="L2161" i="2" l="1"/>
  <c r="H2162" i="2" s="1"/>
  <c r="M2162" i="2" l="1"/>
  <c r="N2162" i="2" s="1"/>
  <c r="I2162" i="2"/>
  <c r="J2162" i="2" s="1"/>
  <c r="K2162" i="2"/>
  <c r="L2162" i="2" l="1"/>
  <c r="H2163" i="2" s="1"/>
  <c r="I2163" i="2" l="1"/>
  <c r="J2163" i="2" s="1"/>
  <c r="K2163" i="2"/>
  <c r="M2163" i="2"/>
  <c r="N2163" i="2" s="1"/>
  <c r="L2163" i="2" l="1"/>
  <c r="H2164" i="2" s="1"/>
  <c r="K2164" i="2" l="1"/>
  <c r="I2164" i="2"/>
  <c r="J2164" i="2" s="1"/>
  <c r="M2164" i="2"/>
  <c r="N2164" i="2" s="1"/>
  <c r="L2164" i="2" l="1"/>
  <c r="H2165" i="2" s="1"/>
  <c r="M2165" i="2" l="1"/>
  <c r="N2165" i="2" s="1"/>
  <c r="K2165" i="2"/>
  <c r="I2165" i="2"/>
  <c r="J2165" i="2" s="1"/>
  <c r="L2165" i="2" l="1"/>
  <c r="H2166" i="2" s="1"/>
  <c r="M2166" i="2" l="1"/>
  <c r="N2166" i="2" s="1"/>
  <c r="K2166" i="2"/>
  <c r="I2166" i="2"/>
  <c r="J2166" i="2" s="1"/>
  <c r="L2166" i="2" l="1"/>
  <c r="H2167" i="2" s="1"/>
  <c r="I2167" i="2" l="1"/>
  <c r="J2167" i="2" s="1"/>
  <c r="M2167" i="2"/>
  <c r="N2167" i="2" s="1"/>
  <c r="K2167" i="2"/>
  <c r="L2167" i="2" l="1"/>
  <c r="H2168" i="2" s="1"/>
  <c r="I2168" i="2" l="1"/>
  <c r="J2168" i="2" s="1"/>
  <c r="M2168" i="2"/>
  <c r="N2168" i="2" s="1"/>
  <c r="K2168" i="2"/>
  <c r="L2168" i="2" l="1"/>
  <c r="H2169" i="2" s="1"/>
  <c r="K2169" i="2" l="1"/>
  <c r="M2169" i="2"/>
  <c r="N2169" i="2" s="1"/>
  <c r="I2169" i="2"/>
  <c r="J2169" i="2" s="1"/>
  <c r="L2169" i="2" l="1"/>
  <c r="H2170" i="2" s="1"/>
  <c r="K2170" i="2" l="1"/>
  <c r="M2170" i="2"/>
  <c r="N2170" i="2" s="1"/>
  <c r="I2170" i="2"/>
  <c r="J2170" i="2" s="1"/>
  <c r="L2170" i="2" l="1"/>
  <c r="H2171" i="2" s="1"/>
  <c r="K2171" i="2" l="1"/>
  <c r="M2171" i="2"/>
  <c r="N2171" i="2" s="1"/>
  <c r="I2171" i="2"/>
  <c r="J2171" i="2" s="1"/>
  <c r="L2171" i="2" l="1"/>
  <c r="H2172" i="2" s="1"/>
  <c r="M2172" i="2" l="1"/>
  <c r="N2172" i="2" s="1"/>
  <c r="I2172" i="2"/>
  <c r="J2172" i="2" s="1"/>
  <c r="K2172" i="2"/>
  <c r="L2172" i="2" l="1"/>
  <c r="E30" i="1"/>
  <c r="E35" i="1"/>
  <c r="E34" i="1"/>
  <c r="E31" i="1"/>
  <c r="E43" i="1"/>
  <c r="E28" i="1"/>
  <c r="E37" i="1"/>
  <c r="E42" i="1"/>
  <c r="F35" i="1"/>
  <c r="E32" i="1"/>
  <c r="E38" i="1"/>
  <c r="E39" i="1"/>
  <c r="D42" i="1"/>
  <c r="E24" i="1"/>
  <c r="E33" i="1"/>
  <c r="F42" i="1"/>
  <c r="D26" i="1"/>
  <c r="E26" i="1"/>
  <c r="F31" i="1"/>
  <c r="E44" i="1"/>
  <c r="D44" i="1"/>
  <c r="D28" i="1"/>
  <c r="F37" i="1"/>
  <c r="D33" i="1"/>
  <c r="D31" i="1"/>
  <c r="E40" i="1"/>
  <c r="D40" i="1"/>
  <c r="F40" i="1"/>
  <c r="E25" i="1"/>
  <c r="D25" i="1"/>
  <c r="F32" i="1"/>
  <c r="D38" i="1"/>
  <c r="D35" i="1"/>
  <c r="E29" i="1"/>
  <c r="F29" i="1"/>
  <c r="D43" i="1"/>
  <c r="E36" i="1"/>
  <c r="F36" i="1"/>
  <c r="F33" i="1"/>
  <c r="D39" i="1"/>
  <c r="E41" i="1"/>
  <c r="D41" i="1"/>
  <c r="E27" i="1"/>
  <c r="D27" i="1"/>
  <c r="F28" i="1"/>
  <c r="D30" i="1"/>
  <c r="F30" i="1"/>
  <c r="D32" i="1"/>
  <c r="F43" i="1"/>
  <c r="D37" i="1"/>
  <c r="D34" i="1"/>
  <c r="F44" i="1"/>
  <c r="F39" i="1"/>
  <c r="F41" i="1"/>
  <c r="F38" i="1"/>
  <c r="F25" i="1"/>
  <c r="F27" i="1"/>
  <c r="F24" i="1"/>
  <c r="D29" i="1"/>
  <c r="D36" i="1"/>
  <c r="F26" i="1"/>
  <c r="F34" i="1"/>
  <c r="G27" i="1" l="1"/>
  <c r="G28" i="1"/>
  <c r="G26" i="1"/>
  <c r="H37" i="1"/>
  <c r="H31" i="1"/>
  <c r="H35" i="1"/>
  <c r="G42" i="1"/>
  <c r="H42" i="1"/>
  <c r="G34" i="1"/>
  <c r="H43" i="1"/>
  <c r="H30" i="1"/>
  <c r="G40" i="1"/>
  <c r="H33" i="1"/>
  <c r="H29" i="1"/>
  <c r="G24" i="1"/>
  <c r="G25" i="1"/>
  <c r="G32" i="1"/>
  <c r="H39" i="1"/>
  <c r="G38" i="1"/>
  <c r="H38" i="1"/>
  <c r="G39" i="1"/>
  <c r="G36" i="1"/>
  <c r="G41" i="1"/>
  <c r="H24" i="1"/>
  <c r="H25" i="1"/>
  <c r="H28" i="1"/>
  <c r="H34" i="1"/>
  <c r="H32" i="1"/>
  <c r="H41" i="1"/>
  <c r="G29" i="1"/>
  <c r="H44" i="1"/>
  <c r="H26" i="1"/>
  <c r="G35" i="1"/>
  <c r="H36" i="1"/>
  <c r="G44" i="1"/>
  <c r="G30" i="1"/>
  <c r="H27" i="1"/>
  <c r="H40" i="1"/>
  <c r="G37" i="1"/>
  <c r="G31" i="1"/>
  <c r="G43" i="1"/>
  <c r="G33" i="1"/>
</calcChain>
</file>

<file path=xl/comments1.xml><?xml version="1.0" encoding="utf-8"?>
<comments xmlns="http://schemas.openxmlformats.org/spreadsheetml/2006/main">
  <authors>
    <author>Gil</author>
  </authors>
  <commentList>
    <comment ref="D2" authorId="0" shapeId="0">
      <text>
        <r>
          <rPr>
            <b/>
            <sz val="9"/>
            <color indexed="81"/>
            <rFont val="Tahoma"/>
            <family val="2"/>
          </rPr>
          <t>Gil:</t>
        </r>
        <r>
          <rPr>
            <sz val="9"/>
            <color indexed="81"/>
            <rFont val="Tahoma"/>
            <family val="2"/>
          </rPr>
          <t xml:space="preserve">
תשואה חודשית (ע"פ הנחת תשואה שנתית בסימולטור)
</t>
        </r>
      </text>
    </comment>
    <comment ref="E2" authorId="0" shapeId="0">
      <text>
        <r>
          <rPr>
            <b/>
            <sz val="9"/>
            <color indexed="81"/>
            <rFont val="Tahoma"/>
            <family val="2"/>
          </rPr>
          <t>Gil:</t>
        </r>
        <r>
          <rPr>
            <sz val="9"/>
            <color indexed="81"/>
            <rFont val="Tahoma"/>
            <family val="2"/>
          </rPr>
          <t xml:space="preserve">
ד"נ צבירה שנתי</t>
        </r>
      </text>
    </comment>
    <comment ref="F2" authorId="0" shapeId="0">
      <text>
        <r>
          <rPr>
            <b/>
            <sz val="9"/>
            <color indexed="81"/>
            <rFont val="Tahoma"/>
            <family val="2"/>
          </rPr>
          <t>Gil:</t>
        </r>
        <r>
          <rPr>
            <sz val="9"/>
            <color indexed="81"/>
            <rFont val="Tahoma"/>
            <family val="2"/>
          </rPr>
          <t xml:space="preserve">
תשואה חודשית (ע"פ הנחת תשואה שנתית בסימולטור)
</t>
        </r>
      </text>
    </comment>
    <comment ref="G2" authorId="0" shapeId="0">
      <text>
        <r>
          <rPr>
            <b/>
            <sz val="9"/>
            <color indexed="81"/>
            <rFont val="Tahoma"/>
            <family val="2"/>
          </rPr>
          <t>Gil:</t>
        </r>
        <r>
          <rPr>
            <sz val="9"/>
            <color indexed="81"/>
            <rFont val="Tahoma"/>
            <family val="2"/>
          </rPr>
          <t xml:space="preserve">
ד"נ צבירה שנתי</t>
        </r>
      </text>
    </comment>
    <comment ref="I2" authorId="0" shapeId="0">
      <text>
        <r>
          <rPr>
            <b/>
            <sz val="9"/>
            <color indexed="81"/>
            <rFont val="Tahoma"/>
            <family val="2"/>
          </rPr>
          <t>Gil:</t>
        </r>
        <r>
          <rPr>
            <sz val="9"/>
            <color indexed="81"/>
            <rFont val="Tahoma"/>
            <family val="2"/>
          </rPr>
          <t xml:space="preserve">
תשואה חודשית (ע"פ הנחת תשואה שנתית בסימולטור)
</t>
        </r>
      </text>
    </comment>
  </commentList>
</comments>
</file>

<file path=xl/sharedStrings.xml><?xml version="1.0" encoding="utf-8"?>
<sst xmlns="http://schemas.openxmlformats.org/spreadsheetml/2006/main" count="45" uniqueCount="33">
  <si>
    <t>פרטים אישיים מבוטח</t>
  </si>
  <si>
    <t>תאריך לידה</t>
  </si>
  <si>
    <t>צבירה קודמת</t>
  </si>
  <si>
    <t>תאריך</t>
  </si>
  <si>
    <t>דמי ניהול</t>
  </si>
  <si>
    <t>גמל</t>
  </si>
  <si>
    <t>גיל המבוטח</t>
  </si>
  <si>
    <t>האפשרות העדיפה</t>
  </si>
  <si>
    <t>מספר שנים מהיום</t>
  </si>
  <si>
    <t>חודש תחילת ביטוח</t>
  </si>
  <si>
    <t>הנחת תשואה שנתית</t>
  </si>
  <si>
    <t>דמי ניהול צבירה</t>
  </si>
  <si>
    <t>צבירה</t>
  </si>
  <si>
    <t>צבירה - אפשרות 1 פוליסת מנהלים</t>
  </si>
  <si>
    <t>צבירה - אפשרות 2 גמל</t>
  </si>
  <si>
    <t>צבירה - אפשרות 3 פוליסות ביטוח משתתפות ברווחים</t>
  </si>
  <si>
    <t>רווחים</t>
  </si>
  <si>
    <t>דמי ניהול מהרווחים</t>
  </si>
  <si>
    <t>סה"כ ד"נ חודשיים</t>
  </si>
  <si>
    <t>מקסימום צבירה</t>
  </si>
  <si>
    <t>אפשרות מומלצת</t>
  </si>
  <si>
    <t>מסקנות / המלצות</t>
  </si>
  <si>
    <t>הפרש צבירה מפוליסה ישנה</t>
  </si>
  <si>
    <t>אפשרות 2, גמל</t>
  </si>
  <si>
    <t>אפשרות 3, פוליסות משתתפות ברווחים</t>
  </si>
  <si>
    <t>פוליסה משתתפת רווחים</t>
  </si>
  <si>
    <t>גיל</t>
  </si>
  <si>
    <t>15% מהרווחים 0.6%  מהצבירה</t>
  </si>
  <si>
    <t>פוליסת מנהלים איחוד קופות</t>
  </si>
  <si>
    <t>אפשרות 1, פוליסת מנהלים איחוד קופות</t>
  </si>
  <si>
    <t>ברוקר סוכנות לביטוח (2019) בע"מ</t>
  </si>
  <si>
    <t>סימולטור להשוואת חסכון הוני ללא הפקדות שוטפות</t>
  </si>
  <si>
    <t>כל הזכויות שמורות. אין לשכפל, להעתיק,  לצלם, לתרגם, לאחסן במאגר מידע, לשדר או לקלוט בכל דרך או אמצעי אופטי אלקטרוני מכני או אחר כל חומר שהוא מהחומר הכלול ללא הסכמתו המפורשת בכתב של אבי רוזנבאום יו"ר ברוקר סוכנות לביטוח (2019) בע"מ. ט.ל.ח</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</si>
</sst>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1010000]d/m/yyyy;@"/>
    <numFmt numFmtId="165" formatCode="0.000000"/>
    <numFmt numFmtId="166" formatCode="mm\-yyyy"/>
    <numFmt numFmtId="167" formatCode="_(* #,##0.0_);_(* \(#,##0.0\);_(* &quot;-&quot;??_);_(@_)"/>
    <numFmt numFmtId="168" formatCode="_(* #,##0_);_(* \(#,##0\);_(* &quot;-&quot;??_);_(@_)"/>
    <numFmt numFmtId="169" formatCode="dd/mm/yyyy"/>
    <numFmt numFmtId="170" formatCode="_ [$₪-40D]\ * #,##0_ ;_ [$₪-40D]\ * \-#,##0_ ;_ [$₪-40D]\ * &quot;-&quot;??_ ;_ @_ "/>
  </numFmts>
  <fonts count="15"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Tahoma"/>
      <family val="2"/>
    </font>
    <font>
      <sz val="11"/>
      <name val="Tahoma"/>
      <family val="2"/>
    </font>
    <font>
      <sz val="11"/>
      <color theme="0"/>
      <name val="Tahoma"/>
      <family val="2"/>
    </font>
    <font>
      <b/>
      <sz val="11"/>
      <name val="Tahoma"/>
      <family val="2"/>
    </font>
    <font>
      <sz val="9"/>
      <color indexed="81"/>
      <name val="Tahoma"/>
      <family val="2"/>
    </font>
    <font>
      <b/>
      <sz val="9"/>
      <color indexed="81"/>
      <name val="Tahoma"/>
      <family val="2"/>
    </font>
    <font>
      <sz val="11"/>
      <color theme="2" tint="-0.749992370372631"/>
      <name val="Calibri"/>
      <family val="2"/>
      <scheme val="minor"/>
    </font>
    <font>
      <b/>
      <sz val="11"/>
      <color theme="2" tint="-0.749992370372631"/>
      <name val="Calibri"/>
      <family val="2"/>
      <scheme val="minor"/>
    </font>
    <font>
      <b/>
      <sz val="14"/>
      <color rgb="FFFF6699"/>
      <name val="Tahoma"/>
      <family val="2"/>
    </font>
    <font>
      <sz val="14"/>
      <color theme="1"/>
      <name val="Tahoma"/>
      <family val="2"/>
    </font>
    <font>
      <b/>
      <sz val="14"/>
      <color rgb="FF2F2181"/>
      <name val="Tahoma"/>
      <family val="2"/>
    </font>
    <font>
      <sz val="8"/>
      <color theme="1"/>
      <name val="Tahoma"/>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66CC"/>
        <bgColor indexed="64"/>
      </patternFill>
    </fill>
    <fill>
      <patternFill patternType="solid">
        <fgColor rgb="FF00FFFF"/>
        <bgColor indexed="64"/>
      </patternFill>
    </fill>
    <fill>
      <patternFill patternType="solid">
        <fgColor rgb="FFFFCCCC"/>
        <bgColor indexed="64"/>
      </patternFill>
    </fill>
    <fill>
      <patternFill patternType="solid">
        <fgColor rgb="FFCCFFCC"/>
        <bgColor indexed="64"/>
      </patternFill>
    </fill>
    <fill>
      <patternFill patternType="solid">
        <fgColor rgb="FFCCFFFF"/>
        <bgColor indexed="64"/>
      </patternFill>
    </fill>
    <fill>
      <patternFill patternType="solid">
        <fgColor rgb="FF66FF99"/>
        <bgColor indexed="64"/>
      </patternFill>
    </fill>
    <fill>
      <patternFill patternType="solid">
        <fgColor rgb="FFCC66FF"/>
        <bgColor indexed="64"/>
      </patternFill>
    </fill>
    <fill>
      <patternFill patternType="solid">
        <fgColor rgb="FFECD8F4"/>
        <bgColor indexed="64"/>
      </patternFill>
    </fill>
    <fill>
      <patternFill patternType="solid">
        <fgColor theme="6" tint="0.79998168889431442"/>
        <bgColor theme="6" tint="0.79998168889431442"/>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theme="6"/>
      </top>
      <bottom style="thin">
        <color theme="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0" fillId="0" borderId="3" xfId="0" applyBorder="1"/>
    <xf numFmtId="0" fontId="0" fillId="0" borderId="4" xfId="0" applyBorder="1"/>
    <xf numFmtId="0" fontId="0" fillId="0" borderId="0" xfId="0" applyBorder="1"/>
    <xf numFmtId="0" fontId="0" fillId="6" borderId="0" xfId="0" applyFill="1" applyBorder="1"/>
    <xf numFmtId="10" fontId="0" fillId="6" borderId="0" xfId="0" applyNumberFormat="1" applyFill="1" applyBorder="1"/>
    <xf numFmtId="9" fontId="0" fillId="6" borderId="0" xfId="0" applyNumberFormat="1" applyFill="1" applyBorder="1"/>
    <xf numFmtId="0" fontId="2" fillId="4" borderId="0" xfId="0" applyFont="1" applyFill="1" applyBorder="1"/>
    <xf numFmtId="10" fontId="0" fillId="5" borderId="4" xfId="0" applyNumberFormat="1" applyFill="1" applyBorder="1"/>
    <xf numFmtId="0" fontId="2" fillId="4" borderId="3" xfId="0" applyFont="1" applyFill="1" applyBorder="1"/>
    <xf numFmtId="0" fontId="2" fillId="4" borderId="4" xfId="0" applyFont="1" applyFill="1" applyBorder="1"/>
    <xf numFmtId="10" fontId="0" fillId="10" borderId="4" xfId="0" applyNumberFormat="1" applyFill="1" applyBorder="1"/>
    <xf numFmtId="0" fontId="0" fillId="6" borderId="3" xfId="0" applyFill="1" applyBorder="1"/>
    <xf numFmtId="0" fontId="0" fillId="2" borderId="0" xfId="0" applyFill="1" applyBorder="1"/>
    <xf numFmtId="165" fontId="0" fillId="10" borderId="3" xfId="2" applyNumberFormat="1" applyFont="1" applyFill="1" applyBorder="1"/>
    <xf numFmtId="0" fontId="0" fillId="12" borderId="4" xfId="0" applyFill="1" applyBorder="1"/>
    <xf numFmtId="0" fontId="0" fillId="3" borderId="0" xfId="0" applyFill="1" applyBorder="1"/>
    <xf numFmtId="166" fontId="0" fillId="2" borderId="0" xfId="0" applyNumberFormat="1" applyFill="1" applyBorder="1" applyAlignment="1">
      <alignment horizontal="left"/>
    </xf>
    <xf numFmtId="1" fontId="0" fillId="2" borderId="0" xfId="0" applyNumberFormat="1" applyFill="1" applyBorder="1" applyAlignment="1">
      <alignment horizontal="left"/>
    </xf>
    <xf numFmtId="168" fontId="0" fillId="7" borderId="3" xfId="1" applyNumberFormat="1" applyFont="1" applyFill="1" applyBorder="1" applyAlignment="1">
      <alignment horizontal="left" readingOrder="2"/>
    </xf>
    <xf numFmtId="167" fontId="0" fillId="7" borderId="4" xfId="0" applyNumberFormat="1" applyFill="1" applyBorder="1" applyAlignment="1">
      <alignment horizontal="left" readingOrder="2"/>
    </xf>
    <xf numFmtId="168" fontId="0" fillId="8" borderId="3" xfId="1" applyNumberFormat="1" applyFont="1" applyFill="1" applyBorder="1" applyAlignment="1">
      <alignment horizontal="left" readingOrder="2"/>
    </xf>
    <xf numFmtId="167" fontId="0" fillId="8" borderId="4" xfId="0" applyNumberFormat="1" applyFill="1" applyBorder="1" applyAlignment="1">
      <alignment horizontal="left" readingOrder="2"/>
    </xf>
    <xf numFmtId="167" fontId="0" fillId="9" borderId="0" xfId="0" applyNumberFormat="1" applyFill="1" applyBorder="1" applyAlignment="1">
      <alignment horizontal="left" readingOrder="2"/>
    </xf>
    <xf numFmtId="168" fontId="0" fillId="12" borderId="3" xfId="0" applyNumberFormat="1" applyFill="1" applyBorder="1" applyAlignment="1">
      <alignment horizontal="left" readingOrder="2"/>
    </xf>
    <xf numFmtId="167" fontId="0" fillId="9" borderId="6" xfId="0" applyNumberFormat="1" applyFill="1" applyBorder="1" applyAlignment="1">
      <alignment horizontal="left" readingOrder="2"/>
    </xf>
    <xf numFmtId="168" fontId="0" fillId="9" borderId="0" xfId="0" applyNumberFormat="1" applyFill="1" applyBorder="1" applyAlignment="1">
      <alignment horizontal="left" readingOrder="2"/>
    </xf>
    <xf numFmtId="168" fontId="0" fillId="9" borderId="3" xfId="1" applyNumberFormat="1" applyFont="1" applyFill="1" applyBorder="1" applyAlignment="1">
      <alignment horizontal="left" readingOrder="2"/>
    </xf>
    <xf numFmtId="165" fontId="0" fillId="5" borderId="3" xfId="2" applyNumberFormat="1" applyFont="1" applyFill="1" applyBorder="1"/>
    <xf numFmtId="10" fontId="3" fillId="9" borderId="10" xfId="0" applyNumberFormat="1" applyFont="1" applyFill="1" applyBorder="1" applyAlignment="1" applyProtection="1">
      <alignment horizontal="center" wrapText="1" readingOrder="2"/>
      <protection hidden="1"/>
    </xf>
    <xf numFmtId="0" fontId="4" fillId="0" borderId="0" xfId="0" applyFont="1" applyFill="1" applyBorder="1" applyAlignment="1" applyProtection="1">
      <alignment wrapText="1"/>
      <protection hidden="1"/>
    </xf>
    <xf numFmtId="164" fontId="6" fillId="0" borderId="0" xfId="0" applyNumberFormat="1" applyFont="1" applyFill="1" applyBorder="1" applyAlignment="1" applyProtection="1">
      <alignment wrapText="1"/>
      <protection hidden="1"/>
    </xf>
    <xf numFmtId="0" fontId="3" fillId="0" borderId="0" xfId="0" applyFont="1" applyBorder="1" applyAlignment="1" applyProtection="1">
      <protection hidden="1"/>
    </xf>
    <xf numFmtId="1" fontId="6" fillId="0" borderId="0" xfId="0" applyNumberFormat="1" applyFont="1" applyFill="1" applyBorder="1" applyAlignment="1" applyProtection="1">
      <alignment wrapText="1"/>
      <protection hidden="1"/>
    </xf>
    <xf numFmtId="0" fontId="11" fillId="0" borderId="0" xfId="0" applyFont="1" applyAlignment="1" applyProtection="1">
      <protection hidden="1"/>
    </xf>
    <xf numFmtId="0" fontId="12" fillId="0" borderId="0" xfId="0" applyFont="1" applyAlignment="1" applyProtection="1">
      <protection hidden="1"/>
    </xf>
    <xf numFmtId="0" fontId="3" fillId="0" borderId="0" xfId="0" applyFont="1" applyAlignment="1" applyProtection="1">
      <protection hidden="1"/>
    </xf>
    <xf numFmtId="0" fontId="5" fillId="4" borderId="11" xfId="0" applyFont="1" applyFill="1" applyBorder="1" applyAlignment="1" applyProtection="1">
      <alignment vertical="center"/>
      <protection hidden="1"/>
    </xf>
    <xf numFmtId="0" fontId="5" fillId="4" borderId="12" xfId="0" applyFont="1" applyFill="1" applyBorder="1" applyAlignment="1" applyProtection="1">
      <protection hidden="1"/>
    </xf>
    <xf numFmtId="0" fontId="3" fillId="14" borderId="7" xfId="0" applyFont="1" applyFill="1" applyBorder="1" applyAlignment="1" applyProtection="1">
      <alignment horizontal="center" wrapText="1"/>
      <protection hidden="1"/>
    </xf>
    <xf numFmtId="0" fontId="3" fillId="14" borderId="8" xfId="0" applyFont="1" applyFill="1" applyBorder="1" applyAlignment="1" applyProtection="1">
      <alignment horizontal="center" wrapText="1"/>
      <protection hidden="1"/>
    </xf>
    <xf numFmtId="0" fontId="0" fillId="0" borderId="0" xfId="0" applyProtection="1">
      <protection hidden="1"/>
    </xf>
    <xf numFmtId="0" fontId="3"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9" fillId="0" borderId="0" xfId="0" applyFont="1" applyProtection="1">
      <protection hidden="1"/>
    </xf>
    <xf numFmtId="168" fontId="9" fillId="0" borderId="0" xfId="1" applyNumberFormat="1" applyFont="1" applyAlignment="1" applyProtection="1">
      <alignment horizontal="center"/>
      <protection hidden="1"/>
    </xf>
    <xf numFmtId="170" fontId="9" fillId="13" borderId="0" xfId="1" applyNumberFormat="1" applyFont="1" applyFill="1" applyAlignment="1" applyProtection="1">
      <alignment horizontal="center"/>
      <protection hidden="1"/>
    </xf>
    <xf numFmtId="168" fontId="9" fillId="0" borderId="0" xfId="1" applyNumberFormat="1" applyFont="1" applyAlignment="1" applyProtection="1">
      <alignment horizontal="right"/>
      <protection hidden="1"/>
    </xf>
    <xf numFmtId="0" fontId="10" fillId="13" borderId="0" xfId="0" applyFont="1" applyFill="1" applyProtection="1">
      <protection hidden="1"/>
    </xf>
    <xf numFmtId="168" fontId="9" fillId="13" borderId="0" xfId="1" applyNumberFormat="1" applyFont="1" applyFill="1" applyAlignment="1" applyProtection="1">
      <alignment horizontal="center"/>
      <protection hidden="1"/>
    </xf>
    <xf numFmtId="168" fontId="9" fillId="13" borderId="0" xfId="1" applyNumberFormat="1" applyFont="1" applyFill="1" applyAlignment="1" applyProtection="1">
      <alignment horizontal="right"/>
      <protection hidden="1"/>
    </xf>
    <xf numFmtId="168" fontId="9" fillId="0" borderId="0" xfId="1" applyNumberFormat="1" applyFont="1" applyFill="1" applyAlignment="1" applyProtection="1">
      <alignment horizontal="center"/>
      <protection hidden="1"/>
    </xf>
    <xf numFmtId="170" fontId="9" fillId="0" borderId="0" xfId="1" applyNumberFormat="1" applyFont="1" applyFill="1" applyAlignment="1" applyProtection="1">
      <alignment horizontal="center"/>
      <protection hidden="1"/>
    </xf>
    <xf numFmtId="168" fontId="9" fillId="0" borderId="0" xfId="1" applyNumberFormat="1" applyFont="1" applyFill="1" applyAlignment="1" applyProtection="1">
      <alignment horizontal="right"/>
      <protection hidden="1"/>
    </xf>
    <xf numFmtId="0" fontId="10" fillId="0" borderId="0" xfId="0" applyFont="1" applyProtection="1">
      <protection hidden="1"/>
    </xf>
    <xf numFmtId="170" fontId="9" fillId="0" borderId="0" xfId="1" applyNumberFormat="1" applyFont="1" applyAlignment="1" applyProtection="1">
      <alignment horizontal="center"/>
      <protection hidden="1"/>
    </xf>
    <xf numFmtId="169" fontId="3" fillId="9" borderId="7" xfId="0" applyNumberFormat="1" applyFont="1" applyFill="1" applyBorder="1" applyAlignment="1" applyProtection="1">
      <alignment horizontal="center"/>
      <protection locked="0" hidden="1"/>
    </xf>
    <xf numFmtId="3" fontId="3" fillId="9" borderId="7" xfId="0" applyNumberFormat="1" applyFont="1" applyFill="1" applyBorder="1" applyAlignment="1" applyProtection="1">
      <alignment horizontal="center"/>
      <protection locked="0" hidden="1"/>
    </xf>
    <xf numFmtId="9" fontId="3" fillId="9" borderId="7" xfId="2" applyFont="1" applyFill="1" applyBorder="1" applyAlignment="1" applyProtection="1">
      <alignment horizontal="center"/>
      <protection locked="0" hidden="1"/>
    </xf>
    <xf numFmtId="10" fontId="3" fillId="9" borderId="9" xfId="0" applyNumberFormat="1" applyFont="1" applyFill="1" applyBorder="1" applyAlignment="1" applyProtection="1">
      <alignment horizontal="center"/>
      <protection locked="0" hidden="1"/>
    </xf>
    <xf numFmtId="10" fontId="3" fillId="9" borderId="10" xfId="0" applyNumberFormat="1" applyFont="1" applyFill="1" applyBorder="1" applyAlignment="1" applyProtection="1">
      <alignment horizontal="center"/>
      <protection locked="0" hidden="1"/>
    </xf>
    <xf numFmtId="0" fontId="5" fillId="4" borderId="13" xfId="0" applyFont="1" applyFill="1" applyBorder="1" applyAlignment="1" applyProtection="1">
      <alignment horizontal="center" vertical="center"/>
      <protection hidden="1"/>
    </xf>
    <xf numFmtId="0" fontId="5" fillId="4" borderId="14" xfId="0" applyFont="1" applyFill="1" applyBorder="1" applyAlignment="1" applyProtection="1">
      <alignment horizontal="center" vertical="center"/>
      <protection hidden="1"/>
    </xf>
    <xf numFmtId="0" fontId="13" fillId="0" borderId="0" xfId="0" applyFont="1" applyAlignment="1" applyProtection="1">
      <alignment horizontal="center"/>
      <protection hidden="1"/>
    </xf>
    <xf numFmtId="0" fontId="14" fillId="0" borderId="0" xfId="0" applyFont="1" applyAlignment="1" applyProtection="1">
      <alignment horizontal="center" wrapText="1"/>
      <protection hidden="1"/>
    </xf>
    <xf numFmtId="0" fontId="0" fillId="5" borderId="1" xfId="0" applyFill="1" applyBorder="1" applyAlignment="1">
      <alignment horizontal="center"/>
    </xf>
    <xf numFmtId="0" fontId="0" fillId="5" borderId="2" xfId="0" applyFill="1" applyBorder="1" applyAlignment="1">
      <alignment horizontal="center"/>
    </xf>
    <xf numFmtId="0" fontId="0" fillId="10" borderId="1" xfId="0" applyFill="1" applyBorder="1" applyAlignment="1">
      <alignment horizontal="center"/>
    </xf>
    <xf numFmtId="0" fontId="0" fillId="10" borderId="2" xfId="0" applyFill="1" applyBorder="1" applyAlignment="1">
      <alignment horizontal="center"/>
    </xf>
    <xf numFmtId="0" fontId="0" fillId="6" borderId="1" xfId="0" applyFill="1" applyBorder="1" applyAlignment="1">
      <alignment horizontal="center"/>
    </xf>
    <xf numFmtId="0" fontId="0" fillId="6" borderId="5" xfId="0" applyFill="1" applyBorder="1" applyAlignment="1">
      <alignment horizontal="center"/>
    </xf>
    <xf numFmtId="0" fontId="0" fillId="6" borderId="2" xfId="0" applyFill="1" applyBorder="1" applyAlignment="1">
      <alignment horizontal="center"/>
    </xf>
    <xf numFmtId="0" fontId="0" fillId="11" borderId="1"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11" borderId="4" xfId="0" applyFill="1" applyBorder="1" applyAlignment="1">
      <alignment horizontal="center" vertical="center"/>
    </xf>
  </cellXfs>
  <cellStyles count="3">
    <cellStyle name="Comma" xfId="1" builtinId="3"/>
    <cellStyle name="Normal" xfId="0" builtinId="0"/>
    <cellStyle name="Percent" xfId="2" builtinId="5"/>
  </cellStyles>
  <dxfs count="10">
    <dxf>
      <font>
        <strike val="0"/>
        <outline val="0"/>
        <shadow val="0"/>
        <u val="none"/>
        <vertAlign val="baseline"/>
        <sz val="11"/>
        <color theme="2" tint="-0.749992370372631"/>
        <name val="Calibri"/>
        <scheme val="minor"/>
      </font>
      <numFmt numFmtId="170" formatCode="_ [$₪-40D]\ * #,##0_ ;_ [$₪-40D]\ * \-#,##0_ ;_ [$₪-40D]\ * &quot;-&quot;??_ ;_ @_ "/>
      <fill>
        <patternFill patternType="solid">
          <fgColor theme="6" tint="0.79998168889431442"/>
          <bgColor theme="6" tint="0.79998168889431442"/>
        </patternFill>
      </fill>
      <alignment horizontal="center"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numFmt numFmtId="168" formatCode="_(* #,##0_);_(* \(#,##0\);_(* &quot;-&quot;??_);_(@_)"/>
      <alignment horizontal="right"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numFmt numFmtId="170" formatCode="_ [$₪-40D]\ * #,##0_ ;_ [$₪-40D]\ * \-#,##0_ ;_ [$₪-40D]\ * &quot;-&quot;??_ ;_ @_ "/>
      <fill>
        <patternFill patternType="solid">
          <fgColor theme="6" tint="0.79998168889431442"/>
          <bgColor theme="6" tint="0.79998168889431442"/>
        </patternFill>
      </fill>
      <alignment horizontal="center"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numFmt numFmtId="170" formatCode="_ [$₪-40D]\ * #,##0_ ;_ [$₪-40D]\ * \-#,##0_ ;_ [$₪-40D]\ * &quot;-&quot;??_ ;_ @_ "/>
      <fill>
        <patternFill patternType="solid">
          <fgColor theme="6" tint="0.79998168889431442"/>
          <bgColor theme="6" tint="0.79998168889431442"/>
        </patternFill>
      </fill>
      <alignment horizontal="center"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numFmt numFmtId="170" formatCode="_ [$₪-40D]\ * #,##0_ ;_ [$₪-40D]\ * \-#,##0_ ;_ [$₪-40D]\ * &quot;-&quot;??_ ;_ @_ "/>
      <fill>
        <patternFill patternType="solid">
          <fgColor theme="6" tint="0.79998168889431442"/>
          <bgColor theme="6" tint="0.79998168889431442"/>
        </patternFill>
      </fill>
      <alignment horizontal="center"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numFmt numFmtId="168" formatCode="_(* #,##0_);_(* \(#,##0\);_(* &quot;-&quot;??_);_(@_)"/>
      <alignment horizontal="center" vertical="bottom" textRotation="0" wrapText="0" indent="0" justifyLastLine="0" shrinkToFit="0" readingOrder="0"/>
      <protection locked="1" hidden="1"/>
    </dxf>
    <dxf>
      <font>
        <strike val="0"/>
        <outline val="0"/>
        <shadow val="0"/>
        <u val="none"/>
        <vertAlign val="baseline"/>
        <sz val="11"/>
        <color theme="2" tint="-0.749992370372631"/>
        <name val="Calibri"/>
        <scheme val="minor"/>
      </font>
      <protection locked="1" hidden="1"/>
    </dxf>
    <dxf>
      <font>
        <strike val="0"/>
        <outline val="0"/>
        <shadow val="0"/>
        <u val="none"/>
        <vertAlign val="baseline"/>
        <sz val="11"/>
        <color theme="2" tint="-0.749992370372631"/>
        <name val="Calibri"/>
        <scheme val="minor"/>
      </font>
      <protection locked="1" hidden="1"/>
    </dxf>
    <dxf>
      <font>
        <strike val="0"/>
        <outline val="0"/>
        <shadow val="0"/>
        <u val="none"/>
        <vertAlign val="baseline"/>
        <sz val="11"/>
        <color theme="2" tint="-0.749992370372631"/>
        <name val="Calibri"/>
        <scheme val="minor"/>
      </font>
      <alignment horizontal="center" vertical="center" textRotation="0" wrapText="1" indent="0" justifyLastLine="0" shrinkToFit="0" readingOrder="0"/>
      <protection locked="1" hidden="1"/>
    </dxf>
    <dxf>
      <fill>
        <patternFill patternType="solid">
          <fgColor auto="1"/>
          <bgColor rgb="FFCCFFFF"/>
        </patternFill>
      </fill>
    </dxf>
  </dxfs>
  <tableStyles count="1" defaultTableStyle="TableStyleMedium2" defaultPivotStyle="PivotStyleLight16">
    <tableStyle name="Table Style 1" pivot="0" count="1">
      <tableStyleElement type="wholeTable" dxfId="9"/>
    </tableStyle>
  </tableStyles>
  <colors>
    <mruColors>
      <color rgb="FFFF6699"/>
      <color rgb="FF2F2181"/>
      <color rgb="FFFF66CC"/>
      <color rgb="FFCCFFFF"/>
      <color rgb="FFCC00FF"/>
      <color rgb="FF66CCFF"/>
      <color rgb="FFCCFFCC"/>
      <color rgb="FFECD8F4"/>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444501</xdr:colOff>
      <xdr:row>0</xdr:row>
      <xdr:rowOff>74082</xdr:rowOff>
    </xdr:from>
    <xdr:to>
      <xdr:col>7</xdr:col>
      <xdr:colOff>1079501</xdr:colOff>
      <xdr:row>2</xdr:row>
      <xdr:rowOff>306900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775332" y="74082"/>
          <a:ext cx="1735667" cy="836068"/>
        </a:xfrm>
        <a:prstGeom prst="rect">
          <a:avLst/>
        </a:prstGeom>
      </xdr:spPr>
    </xdr:pic>
    <xdr:clientData/>
  </xdr:twoCellAnchor>
</xdr:wsDr>
</file>

<file path=xl/tables/table1.xml><?xml version="1.0" encoding="utf-8"?>
<table xmlns="http://schemas.openxmlformats.org/spreadsheetml/2006/main" id="2" name="Table2" displayName="Table2" ref="B23:H83" totalsRowShown="0" headerRowDxfId="8" dataDxfId="7">
  <tableColumns count="7">
    <tableColumn id="1" name="מספר שנים מהיום" dataDxfId="6"/>
    <tableColumn id="2" name="גיל המבוטח" dataDxfId="5" dataCellStyle="Comma">
      <calculatedColumnFormula>ROUND($G$10+B24,2)</calculatedColumnFormula>
    </tableColumn>
    <tableColumn id="3" name="אפשרות 1, פוליסת מנהלים איחוד קופות" dataDxfId="4" dataCellStyle="Comma">
      <calculatedColumnFormula>VLOOKUP(C24,'מסד נתונים'!$C:$E,2,1)</calculatedColumnFormula>
    </tableColumn>
    <tableColumn id="4" name="אפשרות 2, גמל" dataDxfId="3" dataCellStyle="Comma">
      <calculatedColumnFormula>VLOOKUP(C24,'מסד נתונים'!$C:$G,4,1)</calculatedColumnFormula>
    </tableColumn>
    <tableColumn id="5" name="אפשרות 3, פוליסות משתתפות ברווחים" dataDxfId="2" dataCellStyle="Comma">
      <calculatedColumnFormula>VLOOKUP(C24,'מסד נתונים'!$C:$L,6,1)</calculatedColumnFormula>
    </tableColumn>
    <tableColumn id="6" name="האפשרות העדיפה" dataDxfId="1" dataCellStyle="Comma">
      <calculatedColumnFormula>VLOOKUP(MAX(F24,E24,D24),'מסד נתונים'!$M:$N,2,0)</calculatedColumnFormula>
    </tableColumn>
    <tableColumn id="7" name="הפרש צבירה מפוליסה ישנה" dataDxfId="0" dataCellStyle="Comma">
      <calculatedColumnFormula>MAX(D24,E24)-F24</calculatedColumnFormula>
    </tableColumn>
  </tableColumns>
  <tableStyleInfo name="TableStyleLight4"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showRowColHeaders="0" rightToLeft="1" tabSelected="1" zoomScale="90" zoomScaleNormal="90" workbookViewId="0">
      <selection activeCell="C8" sqref="C8"/>
    </sheetView>
  </sheetViews>
  <sheetFormatPr defaultRowHeight="15" x14ac:dyDescent="0.25"/>
  <cols>
    <col min="1" max="1" width="6.28515625" style="36" customWidth="1"/>
    <col min="2" max="3" width="11.28515625" style="36" customWidth="1"/>
    <col min="4" max="4" width="17.28515625" style="36" customWidth="1"/>
    <col min="5" max="5" width="12.5703125" style="36" customWidth="1"/>
    <col min="6" max="6" width="18" style="36" customWidth="1"/>
    <col min="7" max="7" width="16.5703125" style="36" customWidth="1"/>
    <col min="8" max="8" width="18.5703125" style="41" customWidth="1"/>
    <col min="9" max="9" width="11.28515625" style="41" bestFit="1" customWidth="1"/>
    <col min="10" max="10" width="12.7109375" style="41" customWidth="1"/>
    <col min="11" max="11" width="12.140625" style="36" customWidth="1"/>
    <col min="12" max="12" width="16.7109375" style="36" customWidth="1"/>
    <col min="13" max="13" width="13.7109375" style="36" customWidth="1"/>
    <col min="14" max="14" width="18.140625" style="36" customWidth="1"/>
    <col min="15" max="15" width="15.5703125" style="36" customWidth="1"/>
    <col min="16" max="16" width="14.7109375" style="36" customWidth="1"/>
    <col min="17" max="17" width="20.140625" style="36" customWidth="1"/>
    <col min="18" max="16384" width="9.140625" style="36"/>
  </cols>
  <sheetData>
    <row r="1" spans="1:11" s="35" customFormat="1" ht="29.25" customHeight="1" x14ac:dyDescent="0.25">
      <c r="A1" s="64" t="s">
        <v>31</v>
      </c>
      <c r="B1" s="64"/>
      <c r="C1" s="64"/>
      <c r="D1" s="64"/>
      <c r="E1" s="64"/>
      <c r="F1" s="64"/>
      <c r="G1" s="34"/>
      <c r="H1" s="34"/>
      <c r="I1" s="34"/>
    </row>
    <row r="2" spans="1:11" ht="18" x14ac:dyDescent="0.25">
      <c r="A2" s="64" t="s">
        <v>30</v>
      </c>
      <c r="B2" s="64"/>
      <c r="C2" s="64"/>
      <c r="D2" s="64"/>
      <c r="E2" s="64"/>
      <c r="F2" s="64"/>
      <c r="H2" s="36"/>
      <c r="I2" s="36"/>
      <c r="J2" s="36"/>
    </row>
    <row r="3" spans="1:11" ht="34.5" customHeight="1" x14ac:dyDescent="0.2">
      <c r="A3" s="65" t="s">
        <v>32</v>
      </c>
      <c r="B3" s="65"/>
      <c r="C3" s="65"/>
      <c r="D3" s="65"/>
      <c r="E3" s="65"/>
      <c r="F3" s="65"/>
      <c r="H3" s="36"/>
      <c r="I3" s="36"/>
      <c r="J3" s="36"/>
    </row>
    <row r="4" spans="1:11" ht="21" customHeight="1" thickBot="1" x14ac:dyDescent="0.25">
      <c r="H4" s="36"/>
      <c r="I4" s="36"/>
      <c r="J4" s="36"/>
    </row>
    <row r="5" spans="1:11" ht="31.5" customHeight="1" x14ac:dyDescent="0.2">
      <c r="B5" s="37" t="s">
        <v>0</v>
      </c>
      <c r="C5" s="38"/>
      <c r="E5" s="62" t="s">
        <v>4</v>
      </c>
      <c r="F5" s="63"/>
      <c r="G5" s="63"/>
      <c r="H5" s="36"/>
      <c r="I5" s="36"/>
      <c r="J5" s="36"/>
    </row>
    <row r="6" spans="1:11" ht="45" customHeight="1" x14ac:dyDescent="0.2">
      <c r="B6" s="39" t="s">
        <v>1</v>
      </c>
      <c r="C6" s="57">
        <v>26914</v>
      </c>
      <c r="E6" s="39" t="s">
        <v>28</v>
      </c>
      <c r="F6" s="40" t="s">
        <v>5</v>
      </c>
      <c r="G6" s="40" t="s">
        <v>25</v>
      </c>
      <c r="H6" s="36"/>
      <c r="I6" s="36"/>
      <c r="J6" s="36"/>
    </row>
    <row r="7" spans="1:11" ht="27.75" customHeight="1" thickBot="1" x14ac:dyDescent="0.3">
      <c r="B7" s="39" t="s">
        <v>2</v>
      </c>
      <c r="C7" s="58">
        <v>300000</v>
      </c>
      <c r="E7" s="60">
        <v>1.2500000000000001E-2</v>
      </c>
      <c r="F7" s="61">
        <v>7.0000000000000001E-3</v>
      </c>
      <c r="G7" s="29" t="s">
        <v>27</v>
      </c>
      <c r="H7" s="36"/>
      <c r="I7" s="36"/>
      <c r="K7" s="41"/>
    </row>
    <row r="8" spans="1:11" ht="29.25" customHeight="1" x14ac:dyDescent="0.25">
      <c r="B8" s="39" t="s">
        <v>10</v>
      </c>
      <c r="C8" s="59">
        <v>0.04</v>
      </c>
      <c r="H8" s="36"/>
      <c r="I8" s="36"/>
      <c r="K8" s="41"/>
    </row>
    <row r="9" spans="1:11" ht="14.25" customHeight="1" x14ac:dyDescent="0.25">
      <c r="B9" s="32"/>
      <c r="H9" s="36"/>
      <c r="I9" s="36"/>
      <c r="K9" s="41"/>
    </row>
    <row r="10" spans="1:11" ht="14.25" customHeight="1" x14ac:dyDescent="0.25">
      <c r="B10" s="32"/>
      <c r="C10" s="30" t="s">
        <v>3</v>
      </c>
      <c r="D10" s="31">
        <f ca="1">TODAY()</f>
        <v>43834</v>
      </c>
      <c r="E10" s="32"/>
      <c r="F10" s="30" t="s">
        <v>26</v>
      </c>
      <c r="G10" s="33">
        <f ca="1">(D10-C6)/365</f>
        <v>46.356164383561641</v>
      </c>
      <c r="H10" s="36"/>
      <c r="I10" s="36"/>
      <c r="K10" s="41"/>
    </row>
    <row r="11" spans="1:11" ht="55.5" customHeight="1" x14ac:dyDescent="0.25">
      <c r="B11" s="44" t="s">
        <v>8</v>
      </c>
      <c r="C11" s="44" t="s">
        <v>6</v>
      </c>
      <c r="D11" s="44" t="s">
        <v>29</v>
      </c>
      <c r="E11" s="44" t="s">
        <v>23</v>
      </c>
      <c r="F11" s="44" t="s">
        <v>24</v>
      </c>
      <c r="G11" s="44" t="s">
        <v>7</v>
      </c>
      <c r="H11" s="44" t="s">
        <v>22</v>
      </c>
      <c r="I11" s="36"/>
      <c r="K11" s="41"/>
    </row>
    <row r="12" spans="1:11" ht="14.25" customHeight="1" x14ac:dyDescent="0.25">
      <c r="B12" s="49">
        <v>5</v>
      </c>
      <c r="C12" s="50">
        <f t="shared" ref="C12:C21" ca="1" si="0">ROUND($G$10+B12,2)</f>
        <v>51.36</v>
      </c>
      <c r="D12" s="47">
        <f ca="1">VLOOKUP(C12,'מסד נתונים'!$C:$E,2,1)</f>
        <v>344166.36610515765</v>
      </c>
      <c r="E12" s="47">
        <f ca="1">VLOOKUP(C12,'מסד נתונים'!$C:$G,4,1)</f>
        <v>353737.81910449144</v>
      </c>
      <c r="F12" s="47">
        <f ca="1">VLOOKUP(C12,'מסד נתונים'!$C:$L,6,1)</f>
        <v>345025.8683527814</v>
      </c>
      <c r="G12" s="51" t="str">
        <f ca="1">VLOOKUP(MAX(F12,E12,D12),'מסד נתונים'!$M:$N,2,0)</f>
        <v>2</v>
      </c>
      <c r="H12" s="47">
        <f ca="1">MAX(D12,E12)-F12</f>
        <v>8711.9507517100428</v>
      </c>
      <c r="I12" s="36"/>
      <c r="K12" s="41"/>
    </row>
    <row r="13" spans="1:11" ht="14.25" customHeight="1" x14ac:dyDescent="0.25">
      <c r="B13" s="55">
        <v>10</v>
      </c>
      <c r="C13" s="46">
        <f t="shared" ca="1" si="0"/>
        <v>56.36</v>
      </c>
      <c r="D13" s="56">
        <f ca="1">VLOOKUP(C13,'מסד נתונים'!$C:$E,2,1)</f>
        <v>394834.95852676418</v>
      </c>
      <c r="E13" s="56">
        <f ca="1">VLOOKUP(C13,'מסד נתונים'!$C:$G,4,1)</f>
        <v>417101.48221600655</v>
      </c>
      <c r="F13" s="56">
        <f ca="1">VLOOKUP(C13,'מסד נתונים'!$C:$L,6,1)</f>
        <v>396809.49944196938</v>
      </c>
      <c r="G13" s="48" t="str">
        <f ca="1">VLOOKUP(MAX(F13,E13,D13),'מסד נתונים'!$M:$N,2,0)</f>
        <v>2</v>
      </c>
      <c r="H13" s="56">
        <f t="shared" ref="H13:H21" ca="1" si="1">MAX(D13,E13)-F13</f>
        <v>20291.982774037169</v>
      </c>
      <c r="I13" s="36"/>
      <c r="K13" s="41"/>
    </row>
    <row r="14" spans="1:11" ht="14.25" customHeight="1" x14ac:dyDescent="0.25">
      <c r="B14" s="49">
        <v>15</v>
      </c>
      <c r="C14" s="50">
        <f t="shared" ca="1" si="0"/>
        <v>61.36</v>
      </c>
      <c r="D14" s="47">
        <f ca="1">VLOOKUP(C14,'מסד נתונים'!$C:$E,2,1)</f>
        <v>452963.04295812303</v>
      </c>
      <c r="E14" s="47">
        <f ca="1">VLOOKUP(C14,'מסד נתונים'!$C:$G,4,1)</f>
        <v>491815.22888113657</v>
      </c>
      <c r="F14" s="47">
        <f ca="1">VLOOKUP(C14,'מסד נתונים'!$C:$L,6,1)</f>
        <v>456365.14038532675</v>
      </c>
      <c r="G14" s="51" t="str">
        <f ca="1">VLOOKUP(MAX(F14,E14,D14),'מסד נתונים'!$M:$N,2,0)</f>
        <v>2</v>
      </c>
      <c r="H14" s="47">
        <f t="shared" ca="1" si="1"/>
        <v>35450.088495809818</v>
      </c>
      <c r="I14" s="36"/>
      <c r="K14" s="41"/>
    </row>
    <row r="15" spans="1:11" ht="14.25" customHeight="1" x14ac:dyDescent="0.25">
      <c r="B15" s="55">
        <v>20</v>
      </c>
      <c r="C15" s="46">
        <f t="shared" ca="1" si="0"/>
        <v>66.36</v>
      </c>
      <c r="D15" s="56">
        <f ca="1">VLOOKUP(C15,'מסד נתונים'!$C:$E,2,1)</f>
        <v>519648.81491610518</v>
      </c>
      <c r="E15" s="56">
        <f ca="1">VLOOKUP(C15,'מסד נתונים'!$C:$G,4,1)</f>
        <v>579912.15488929884</v>
      </c>
      <c r="F15" s="56">
        <f ca="1">VLOOKUP(C15,'מסד נתונים'!$C:$L,6,1)</f>
        <v>524859.26282462117</v>
      </c>
      <c r="G15" s="48" t="str">
        <f ca="1">VLOOKUP(MAX(F15,E15,D15),'מסד נתונים'!$M:$N,2,0)</f>
        <v>2</v>
      </c>
      <c r="H15" s="56">
        <f t="shared" ca="1" si="1"/>
        <v>55052.892064677668</v>
      </c>
      <c r="I15" s="36"/>
      <c r="K15" s="41"/>
    </row>
    <row r="16" spans="1:11" ht="14.25" customHeight="1" x14ac:dyDescent="0.25">
      <c r="B16" s="49">
        <v>25</v>
      </c>
      <c r="C16" s="50">
        <f t="shared" ca="1" si="0"/>
        <v>71.36</v>
      </c>
      <c r="D16" s="47">
        <f ca="1">VLOOKUP(C16,'מסד נתונים'!$C:$E,2,1)</f>
        <v>594789.08927217603</v>
      </c>
      <c r="E16" s="47">
        <f ca="1">VLOOKUP(C16,'מסד נתונים'!$C:$G,4,1)</f>
        <v>681914.27222713141</v>
      </c>
      <c r="F16" s="47">
        <f ca="1">VLOOKUP(C16,'מסד נתונים'!$C:$L,6,1)</f>
        <v>602228.21057221689</v>
      </c>
      <c r="G16" s="51" t="str">
        <f ca="1">VLOOKUP(MAX(F16,E16,D16),'מסד נתונים'!$M:$N,2,0)</f>
        <v>2</v>
      </c>
      <c r="H16" s="47">
        <f t="shared" ca="1" si="1"/>
        <v>79686.06165491452</v>
      </c>
      <c r="I16" s="36"/>
      <c r="K16" s="41"/>
    </row>
    <row r="17" spans="2:11" ht="14.25" customHeight="1" x14ac:dyDescent="0.25">
      <c r="B17" s="55">
        <v>30</v>
      </c>
      <c r="C17" s="46">
        <f t="shared" ca="1" si="0"/>
        <v>76.36</v>
      </c>
      <c r="D17" s="56">
        <f ca="1">VLOOKUP(C17,'מסד נתונים'!$C:$E,2,1)</f>
        <v>682354.66484600259</v>
      </c>
      <c r="E17" s="56">
        <f ca="1">VLOOKUP(C17,'מסד נתונים'!$C:$G,4,1)</f>
        <v>804062.89157950669</v>
      </c>
      <c r="F17" s="56">
        <f ca="1">VLOOKUP(C17,'מסד נתונים'!$C:$L,6,1)</f>
        <v>692614.37099740223</v>
      </c>
      <c r="G17" s="48" t="str">
        <f ca="1">VLOOKUP(MAX(F17,E17,D17),'מסד נתונים'!$M:$N,2,0)</f>
        <v>2</v>
      </c>
      <c r="H17" s="56">
        <f t="shared" ca="1" si="1"/>
        <v>111448.52058210445</v>
      </c>
      <c r="I17" s="36"/>
      <c r="K17" s="41"/>
    </row>
    <row r="18" spans="2:11" ht="14.25" customHeight="1" x14ac:dyDescent="0.25">
      <c r="B18" s="49">
        <v>35</v>
      </c>
      <c r="C18" s="50">
        <f t="shared" ca="1" si="0"/>
        <v>81.36</v>
      </c>
      <c r="D18" s="47">
        <f ca="1">VLOOKUP(C18,'מסד נתונים'!$C:$E,2,1)</f>
        <v>782811.75131650455</v>
      </c>
      <c r="E18" s="47">
        <f ca="1">VLOOKUP(C18,'מסד נתונים'!$C:$G,4,1)</f>
        <v>948091.51230061881</v>
      </c>
      <c r="F18" s="47">
        <f ca="1">VLOOKUP(C18,'מסד נתונים'!$C:$L,6,1)</f>
        <v>796566.24928998051</v>
      </c>
      <c r="G18" s="51" t="str">
        <f ca="1">VLOOKUP(MAX(F18,E18,D18),'מסד נתונים'!$M:$N,2,0)</f>
        <v>2</v>
      </c>
      <c r="H18" s="47">
        <f t="shared" ca="1" si="1"/>
        <v>151525.2630106383</v>
      </c>
      <c r="I18" s="36"/>
      <c r="K18" s="41"/>
    </row>
    <row r="19" spans="2:11" ht="14.25" customHeight="1" x14ac:dyDescent="0.25">
      <c r="B19" s="55">
        <v>40</v>
      </c>
      <c r="C19" s="46">
        <f t="shared" ca="1" si="0"/>
        <v>86.36</v>
      </c>
      <c r="D19" s="56">
        <f ca="1">VLOOKUP(C19,'מסד נתונים'!$C:$E,2,1)</f>
        <v>898058.25265005149</v>
      </c>
      <c r="E19" s="56">
        <f ca="1">VLOOKUP(C19,'מסד נתונים'!$C:$G,4,1)</f>
        <v>1117919.4129089999</v>
      </c>
      <c r="F19" s="56">
        <f ca="1">VLOOKUP(C19,'מסד נתונים'!$C:$L,6,1)</f>
        <v>916119.87287264538</v>
      </c>
      <c r="G19" s="48" t="str">
        <f ca="1">VLOOKUP(MAX(F19,E19,D19),'מסד נתונים'!$M:$N,2,0)</f>
        <v>2</v>
      </c>
      <c r="H19" s="56">
        <f t="shared" ca="1" si="1"/>
        <v>201799.54003635456</v>
      </c>
      <c r="I19" s="36"/>
      <c r="K19" s="41"/>
    </row>
    <row r="20" spans="2:11" ht="14.25" customHeight="1" x14ac:dyDescent="0.25">
      <c r="B20" s="49">
        <v>45</v>
      </c>
      <c r="C20" s="50">
        <f t="shared" ca="1" si="0"/>
        <v>91.36</v>
      </c>
      <c r="D20" s="47">
        <f ca="1">VLOOKUP(C20,'מסד נתונים'!$C:$E,2,1)</f>
        <v>1030271.4845510512</v>
      </c>
      <c r="E20" s="47">
        <f ca="1">VLOOKUP(C20,'מסד נתונים'!$C:$G,4,1)</f>
        <v>1318167.9168566777</v>
      </c>
      <c r="F20" s="47">
        <f ca="1">VLOOKUP(C20,'מסד נתונים'!$C:$L,6,1)</f>
        <v>1053616.8488437473</v>
      </c>
      <c r="G20" s="51" t="str">
        <f ca="1">VLOOKUP(MAX(F20,E20,D20),'מסד נתונים'!$M:$N,2,0)</f>
        <v>2</v>
      </c>
      <c r="H20" s="47">
        <f t="shared" ca="1" si="1"/>
        <v>264551.06801293045</v>
      </c>
      <c r="I20" s="36"/>
      <c r="K20" s="41"/>
    </row>
    <row r="21" spans="2:11" ht="14.25" customHeight="1" x14ac:dyDescent="0.25">
      <c r="B21" s="55">
        <v>50</v>
      </c>
      <c r="C21" s="46">
        <f t="shared" ca="1" si="0"/>
        <v>96.36</v>
      </c>
      <c r="D21" s="56">
        <f ca="1">VLOOKUP(C21,'מסד נתונים'!$C:$E,2,1)</f>
        <v>1181949.3097990029</v>
      </c>
      <c r="E21" s="56">
        <f ca="1">VLOOKUP(C21,'מסד נתונים'!$C:$G,4,1)</f>
        <v>1554286.1470746386</v>
      </c>
      <c r="F21" s="56">
        <f ca="1">VLOOKUP(C21,'מסד נתונים'!$C:$L,6,1)</f>
        <v>1211750.2272781145</v>
      </c>
      <c r="G21" s="48" t="str">
        <f ca="1">VLOOKUP(MAX(F21,E21,D21),'מסד נתונים'!$M:$N,2,0)</f>
        <v>2</v>
      </c>
      <c r="H21" s="56">
        <f t="shared" ca="1" si="1"/>
        <v>342535.9197965241</v>
      </c>
      <c r="I21" s="36"/>
      <c r="K21" s="41"/>
    </row>
    <row r="22" spans="2:11" ht="30" customHeight="1" x14ac:dyDescent="0.2">
      <c r="H22" s="36"/>
      <c r="I22" s="36"/>
      <c r="J22" s="36"/>
    </row>
    <row r="23" spans="2:11" s="42" customFormat="1" ht="81" customHeight="1" x14ac:dyDescent="0.25">
      <c r="B23" s="43" t="s">
        <v>8</v>
      </c>
      <c r="C23" s="43" t="s">
        <v>6</v>
      </c>
      <c r="D23" s="43" t="s">
        <v>29</v>
      </c>
      <c r="E23" s="43" t="s">
        <v>23</v>
      </c>
      <c r="F23" s="43" t="s">
        <v>24</v>
      </c>
      <c r="G23" s="43" t="s">
        <v>7</v>
      </c>
      <c r="H23" s="43" t="s">
        <v>22</v>
      </c>
    </row>
    <row r="24" spans="2:11" x14ac:dyDescent="0.25">
      <c r="B24" s="45">
        <v>1</v>
      </c>
      <c r="C24" s="46">
        <f t="shared" ref="C24:C55" ca="1" si="2">ROUND($G$10+B24,2)</f>
        <v>47.36</v>
      </c>
      <c r="D24" s="47">
        <f ca="1">VLOOKUP(C24,'מסד נתונים'!$C:$E,2,1)</f>
        <v>308354.78281088389</v>
      </c>
      <c r="E24" s="47">
        <f ca="1">VLOOKUP(C24,'מסד נתונים'!$C:$G,4,1)</f>
        <v>310051.11862416309</v>
      </c>
      <c r="F24" s="47">
        <f ca="1">VLOOKUP(C24,'מסד נתונים'!$C:$L,6,1)</f>
        <v>308508.64286275627</v>
      </c>
      <c r="G24" s="48" t="str">
        <f ca="1">VLOOKUP(MAX(F24,E24,D24),'מסד נתונים'!$M:$N,2,0)</f>
        <v>2</v>
      </c>
      <c r="H24" s="47">
        <f ca="1">MAX(D24,E24)-F24</f>
        <v>1542.4757614068221</v>
      </c>
      <c r="I24" s="36"/>
      <c r="J24" s="36"/>
    </row>
    <row r="25" spans="2:11" x14ac:dyDescent="0.25">
      <c r="B25" s="45">
        <v>2</v>
      </c>
      <c r="C25" s="52">
        <f t="shared" ca="1" si="2"/>
        <v>48.36</v>
      </c>
      <c r="D25" s="53">
        <f ca="1">VLOOKUP(C25,'מסד נתונים'!$C:$E,2,1)</f>
        <v>316942.24027449131</v>
      </c>
      <c r="E25" s="53">
        <f ca="1">VLOOKUP(C25,'מסד נתונים'!$C:$G,4,1)</f>
        <v>320438.98720031627</v>
      </c>
      <c r="F25" s="53">
        <f ca="1">VLOOKUP(C25,'מסד נתונים'!$C:$L,6,1)</f>
        <v>317258.60907006596</v>
      </c>
      <c r="G25" s="54" t="str">
        <f ca="1">VLOOKUP(MAX(F25,E25,D25),'מסד נתונים'!$M:$N,2,0)</f>
        <v>2</v>
      </c>
      <c r="H25" s="53">
        <f t="shared" ref="H25:H44" ca="1" si="3">MAX(D25,E25)-F25</f>
        <v>3180.3781302503194</v>
      </c>
      <c r="I25" s="36"/>
      <c r="J25" s="36"/>
    </row>
    <row r="26" spans="2:11" x14ac:dyDescent="0.25">
      <c r="B26" s="45">
        <v>3</v>
      </c>
      <c r="C26" s="46">
        <f t="shared" ca="1" si="2"/>
        <v>49.36</v>
      </c>
      <c r="D26" s="47">
        <f ca="1">VLOOKUP(C26,'מסד נתונים'!$C:$E,2,1)</f>
        <v>325768.85221145232</v>
      </c>
      <c r="E26" s="47">
        <f ca="1">VLOOKUP(C26,'מסד נתונים'!$C:$G,4,1)</f>
        <v>331174.88810750656</v>
      </c>
      <c r="F26" s="47">
        <f ca="1">VLOOKUP(C26,'מסד נתונים'!$C:$L,6,1)</f>
        <v>326256.74306910607</v>
      </c>
      <c r="G26" s="48" t="str">
        <f ca="1">VLOOKUP(MAX(F26,E26,D26),'מסד נתונים'!$M:$N,2,0)</f>
        <v>2</v>
      </c>
      <c r="H26" s="47">
        <f t="shared" ca="1" si="3"/>
        <v>4918.1450384004856</v>
      </c>
      <c r="I26" s="36"/>
      <c r="J26" s="36"/>
    </row>
    <row r="27" spans="2:11" x14ac:dyDescent="0.25">
      <c r="B27" s="45">
        <v>4</v>
      </c>
      <c r="C27" s="52">
        <f t="shared" ca="1" si="2"/>
        <v>50.36</v>
      </c>
      <c r="D27" s="53">
        <f ca="1">VLOOKUP(C27,'מסד נתונים'!$C:$E,2,1)</f>
        <v>334841.27890071092</v>
      </c>
      <c r="E27" s="53">
        <f ca="1">VLOOKUP(C27,'מסד נתונים'!$C:$G,4,1)</f>
        <v>342270.48172654817</v>
      </c>
      <c r="F27" s="53">
        <f ca="1">VLOOKUP(C27,'מסד נתונים'!$C:$L,6,1)</f>
        <v>335510.08343024302</v>
      </c>
      <c r="G27" s="54" t="str">
        <f ca="1">VLOOKUP(MAX(F27,E27,D27),'מסד נתונים'!$M:$N,2,0)</f>
        <v>2</v>
      </c>
      <c r="H27" s="53">
        <f t="shared" ca="1" si="3"/>
        <v>6760.3982963051531</v>
      </c>
      <c r="I27" s="36"/>
      <c r="J27" s="36"/>
    </row>
    <row r="28" spans="2:11" x14ac:dyDescent="0.25">
      <c r="B28" s="45">
        <v>5</v>
      </c>
      <c r="C28" s="46">
        <f t="shared" ca="1" si="2"/>
        <v>51.36</v>
      </c>
      <c r="D28" s="47">
        <f ca="1">VLOOKUP(C28,'מסד נתונים'!$C:$E,2,1)</f>
        <v>344166.36610515765</v>
      </c>
      <c r="E28" s="47">
        <f ca="1">VLOOKUP(C28,'מסד נתונים'!$C:$G,4,1)</f>
        <v>353737.81910449144</v>
      </c>
      <c r="F28" s="47">
        <f ca="1">VLOOKUP(C28,'מסד נתונים'!$C:$L,6,1)</f>
        <v>345025.8683527814</v>
      </c>
      <c r="G28" s="48" t="str">
        <f ca="1">VLOOKUP(MAX(F28,E28,D28),'מסד נתונים'!$M:$N,2,0)</f>
        <v>2</v>
      </c>
      <c r="H28" s="47">
        <f t="shared" ca="1" si="3"/>
        <v>8711.9507517100428</v>
      </c>
      <c r="I28" s="36"/>
      <c r="J28" s="36"/>
    </row>
    <row r="29" spans="2:11" x14ac:dyDescent="0.25">
      <c r="B29" s="45">
        <v>6</v>
      </c>
      <c r="C29" s="52">
        <f t="shared" ca="1" si="2"/>
        <v>52.36</v>
      </c>
      <c r="D29" s="53">
        <f ca="1">VLOOKUP(C29,'מסד נתונים'!$C:$E,2,1)</f>
        <v>353751.15023722325</v>
      </c>
      <c r="E29" s="53">
        <f ca="1">VLOOKUP(C29,'מסד נתונים'!$C:$G,4,1)</f>
        <v>365589.35504339816</v>
      </c>
      <c r="F29" s="53">
        <f ca="1">VLOOKUP(C29,'מסד נתונים'!$C:$L,6,1)</f>
        <v>354811.54132686887</v>
      </c>
      <c r="G29" s="54" t="str">
        <f ca="1">VLOOKUP(MAX(F29,E29,D29),'מסד נתונים'!$M:$N,2,0)</f>
        <v>2</v>
      </c>
      <c r="H29" s="53">
        <f t="shared" ca="1" si="3"/>
        <v>10777.813716529286</v>
      </c>
      <c r="I29" s="36"/>
      <c r="J29" s="36"/>
    </row>
    <row r="30" spans="2:11" x14ac:dyDescent="0.25">
      <c r="B30" s="45">
        <v>7</v>
      </c>
      <c r="C30" s="46">
        <f t="shared" ca="1" si="2"/>
        <v>53.36</v>
      </c>
      <c r="D30" s="47">
        <f ca="1">VLOOKUP(C30,'מסד נתונים'!$C:$E,2,1)</f>
        <v>363602.863668331</v>
      </c>
      <c r="E30" s="47">
        <f ca="1">VLOOKUP(C30,'מסד נתונים'!$C:$G,4,1)</f>
        <v>377837.96162763983</v>
      </c>
      <c r="F30" s="47">
        <f ca="1">VLOOKUP(C30,'מסד נתונים'!$C:$L,6,1)</f>
        <v>364874.75695598376</v>
      </c>
      <c r="G30" s="48" t="str">
        <f ca="1">VLOOKUP(MAX(F30,E30,D30),'מסד נתונים'!$M:$N,2,0)</f>
        <v>2</v>
      </c>
      <c r="H30" s="47">
        <f t="shared" ca="1" si="3"/>
        <v>12963.204671656073</v>
      </c>
      <c r="I30" s="36"/>
      <c r="J30" s="36"/>
    </row>
    <row r="31" spans="2:11" x14ac:dyDescent="0.25">
      <c r="B31" s="45">
        <v>8</v>
      </c>
      <c r="C31" s="52">
        <f t="shared" ca="1" si="2"/>
        <v>54.36</v>
      </c>
      <c r="D31" s="53">
        <f ca="1">VLOOKUP(C31,'מסד נתונים'!$C:$E,2,1)</f>
        <v>373728.9401862119</v>
      </c>
      <c r="E31" s="53">
        <f ca="1">VLOOKUP(C31,'מסד נתונים'!$C:$G,4,1)</f>
        <v>390496.9422044112</v>
      </c>
      <c r="F31" s="53">
        <f ca="1">VLOOKUP(C31,'מסד נתונים'!$C:$L,6,1)</f>
        <v>375223.38694456208</v>
      </c>
      <c r="G31" s="54" t="str">
        <f ca="1">VLOOKUP(MAX(F31,E31,D31),'מסד נתונים'!$M:$N,2,0)</f>
        <v>2</v>
      </c>
      <c r="H31" s="53">
        <f t="shared" ca="1" si="3"/>
        <v>15273.555259849119</v>
      </c>
      <c r="I31" s="36"/>
      <c r="J31" s="36"/>
    </row>
    <row r="32" spans="2:11" x14ac:dyDescent="0.25">
      <c r="B32" s="45">
        <v>9</v>
      </c>
      <c r="C32" s="46">
        <f t="shared" ca="1" si="2"/>
        <v>55.36</v>
      </c>
      <c r="D32" s="47">
        <f ca="1">VLOOKUP(C32,'מסד נתונים'!$C:$E,2,1)</f>
        <v>384137.02060420369</v>
      </c>
      <c r="E32" s="47">
        <f ca="1">VLOOKUP(C32,'מסד נתונים'!$C:$G,4,1)</f>
        <v>403580.04583264288</v>
      </c>
      <c r="F32" s="47">
        <f ca="1">VLOOKUP(C32,'מסד נתונים'!$C:$L,6,1)</f>
        <v>385865.52625544579</v>
      </c>
      <c r="G32" s="48" t="str">
        <f ca="1">VLOOKUP(MAX(F32,E32,D32),'מסד נתונים'!$M:$N,2,0)</f>
        <v>2</v>
      </c>
      <c r="H32" s="47">
        <f t="shared" ca="1" si="3"/>
        <v>17714.51957719709</v>
      </c>
      <c r="I32" s="36"/>
      <c r="J32" s="36"/>
    </row>
    <row r="33" spans="2:10" x14ac:dyDescent="0.25">
      <c r="B33" s="45">
        <v>10</v>
      </c>
      <c r="C33" s="52">
        <f t="shared" ca="1" si="2"/>
        <v>56.36</v>
      </c>
      <c r="D33" s="53">
        <f ca="1">VLOOKUP(C33,'מסד נתונים'!$C:$E,2,1)</f>
        <v>394834.95852676418</v>
      </c>
      <c r="E33" s="53">
        <f ca="1">VLOOKUP(C33,'מסד נתונים'!$C:$G,4,1)</f>
        <v>417101.48221600655</v>
      </c>
      <c r="F33" s="53">
        <f ca="1">VLOOKUP(C33,'מסד נתונים'!$C:$L,6,1)</f>
        <v>396809.49944196938</v>
      </c>
      <c r="G33" s="54" t="str">
        <f ca="1">VLOOKUP(MAX(F33,E33,D33),'מסד נתונים'!$M:$N,2,0)</f>
        <v>2</v>
      </c>
      <c r="H33" s="53">
        <f t="shared" ca="1" si="3"/>
        <v>20291.982774037169</v>
      </c>
      <c r="I33" s="36"/>
      <c r="J33" s="36"/>
    </row>
    <row r="34" spans="2:10" x14ac:dyDescent="0.25">
      <c r="B34" s="45">
        <v>11</v>
      </c>
      <c r="C34" s="46">
        <f t="shared" ca="1" si="2"/>
        <v>57.36</v>
      </c>
      <c r="D34" s="47">
        <f ca="1">VLOOKUP(C34,'מסד נתונים'!$C:$E,2,1)</f>
        <v>405830.82627554878</v>
      </c>
      <c r="E34" s="47">
        <f ca="1">VLOOKUP(C34,'מסד נתונים'!$C:$G,4,1)</f>
        <v>431075.93713623105</v>
      </c>
      <c r="F34" s="47">
        <f ca="1">VLOOKUP(C34,'מסד נתונים'!$C:$L,6,1)</f>
        <v>408063.86715963879</v>
      </c>
      <c r="G34" s="48" t="str">
        <f ca="1">VLOOKUP(MAX(F34,E34,D34),'מסד נתונים'!$M:$N,2,0)</f>
        <v>2</v>
      </c>
      <c r="H34" s="47">
        <f t="shared" ca="1" si="3"/>
        <v>23012.069976592262</v>
      </c>
      <c r="I34" s="36"/>
      <c r="J34" s="36"/>
    </row>
    <row r="35" spans="2:10" x14ac:dyDescent="0.25">
      <c r="B35" s="45">
        <v>12</v>
      </c>
      <c r="C35" s="52">
        <f t="shared" ca="1" si="2"/>
        <v>58.36</v>
      </c>
      <c r="D35" s="53">
        <f ca="1">VLOOKUP(C35,'מסד נתונים'!$C:$E,2,1)</f>
        <v>417132.92098052788</v>
      </c>
      <c r="E35" s="53">
        <f ca="1">VLOOKUP(C35,'מסד נתונים'!$C:$G,4,1)</f>
        <v>445518.58840349276</v>
      </c>
      <c r="F35" s="53">
        <f ca="1">VLOOKUP(C35,'מסד נתונים'!$C:$L,6,1)</f>
        <v>419637.43286249426</v>
      </c>
      <c r="G35" s="54" t="str">
        <f ca="1">VLOOKUP(MAX(F35,E35,D35),'מסד נתונים'!$M:$N,2,0)</f>
        <v>2</v>
      </c>
      <c r="H35" s="53">
        <f t="shared" ca="1" si="3"/>
        <v>25881.155540998501</v>
      </c>
      <c r="I35" s="36"/>
      <c r="J35" s="36"/>
    </row>
    <row r="36" spans="2:10" x14ac:dyDescent="0.25">
      <c r="B36" s="45">
        <v>13</v>
      </c>
      <c r="C36" s="46">
        <f t="shared" ca="1" si="2"/>
        <v>59.36</v>
      </c>
      <c r="D36" s="47">
        <f ca="1">VLOOKUP(C36,'מסד נתונים'!$C:$E,2,1)</f>
        <v>428749.77084073407</v>
      </c>
      <c r="E36" s="47">
        <f ca="1">VLOOKUP(C36,'מסד נתונים'!$C:$G,4,1)</f>
        <v>460445.12234120356</v>
      </c>
      <c r="F36" s="47">
        <f ca="1">VLOOKUP(C36,'מסד נתונים'!$C:$L,6,1)</f>
        <v>431539.24968939723</v>
      </c>
      <c r="G36" s="48" t="str">
        <f ca="1">VLOOKUP(MAX(F36,E36,D36),'מסד נתונים'!$M:$N,2,0)</f>
        <v>2</v>
      </c>
      <c r="H36" s="47">
        <f t="shared" ca="1" si="3"/>
        <v>28905.872651806334</v>
      </c>
      <c r="I36" s="36"/>
      <c r="J36" s="36"/>
    </row>
    <row r="37" spans="2:10" x14ac:dyDescent="0.25">
      <c r="B37" s="45">
        <v>14</v>
      </c>
      <c r="C37" s="52">
        <f t="shared" ca="1" si="2"/>
        <v>60.36</v>
      </c>
      <c r="D37" s="53">
        <f ca="1">VLOOKUP(C37,'מסד נתונים'!$C:$E,2,1)</f>
        <v>440690.14155936916</v>
      </c>
      <c r="E37" s="53">
        <f ca="1">VLOOKUP(C37,'מסד נתונים'!$C:$G,4,1)</f>
        <v>475871.75082309934</v>
      </c>
      <c r="F37" s="53">
        <f ca="1">VLOOKUP(C37,'מסד נתונים'!$C:$L,6,1)</f>
        <v>443778.62754562695</v>
      </c>
      <c r="G37" s="54" t="str">
        <f ca="1">VLOOKUP(MAX(F37,E37,D37),'מסד נתונים'!$M:$N,2,0)</f>
        <v>2</v>
      </c>
      <c r="H37" s="53">
        <f t="shared" ca="1" si="3"/>
        <v>32093.12327747239</v>
      </c>
      <c r="I37" s="36"/>
      <c r="J37" s="36"/>
    </row>
    <row r="38" spans="2:10" x14ac:dyDescent="0.25">
      <c r="B38" s="45">
        <v>15</v>
      </c>
      <c r="C38" s="46">
        <f t="shared" ca="1" si="2"/>
        <v>61.36</v>
      </c>
      <c r="D38" s="47">
        <f ca="1">VLOOKUP(C38,'מסד נתונים'!$C:$E,2,1)</f>
        <v>452963.04295812303</v>
      </c>
      <c r="E38" s="47">
        <f ca="1">VLOOKUP(C38,'מסד נתונים'!$C:$G,4,1)</f>
        <v>491815.22888113657</v>
      </c>
      <c r="F38" s="47">
        <f ca="1">VLOOKUP(C38,'מסד נתונים'!$C:$L,6,1)</f>
        <v>456365.14038532675</v>
      </c>
      <c r="G38" s="48" t="str">
        <f ca="1">VLOOKUP(MAX(F38,E38,D38),'מסד נתונים'!$M:$N,2,0)</f>
        <v>2</v>
      </c>
      <c r="H38" s="47">
        <f t="shared" ca="1" si="3"/>
        <v>35450.088495809818</v>
      </c>
      <c r="I38" s="36"/>
      <c r="J38" s="36"/>
    </row>
    <row r="39" spans="2:10" x14ac:dyDescent="0.25">
      <c r="B39" s="45">
        <v>16</v>
      </c>
      <c r="C39" s="52">
        <f t="shared" ca="1" si="2"/>
        <v>62.36</v>
      </c>
      <c r="D39" s="53">
        <f ca="1">VLOOKUP(C39,'מסד נתונים'!$C:$E,2,1)</f>
        <v>465577.73577569687</v>
      </c>
      <c r="E39" s="53">
        <f ca="1">VLOOKUP(C39,'מסד נתונים'!$C:$G,4,1)</f>
        <v>508292.87290331739</v>
      </c>
      <c r="F39" s="53">
        <f ca="1">VLOOKUP(C39,'מסד נתונים'!$C:$L,6,1)</f>
        <v>469308.63370049489</v>
      </c>
      <c r="G39" s="54" t="str">
        <f ca="1">VLOOKUP(MAX(F39,E39,D39),'מסד נתונים'!$M:$N,2,0)</f>
        <v>2</v>
      </c>
      <c r="H39" s="53">
        <f t="shared" ca="1" si="3"/>
        <v>38984.2392028225</v>
      </c>
      <c r="I39" s="36"/>
      <c r="J39" s="36"/>
    </row>
    <row r="40" spans="2:10" x14ac:dyDescent="0.25">
      <c r="B40" s="45">
        <v>17</v>
      </c>
      <c r="C40" s="46">
        <f t="shared" ca="1" si="2"/>
        <v>63.36</v>
      </c>
      <c r="D40" s="47">
        <f ca="1">VLOOKUP(C40,'מסד נתונים'!$C:$E,2,1)</f>
        <v>478543.7386556603</v>
      </c>
      <c r="E40" s="47">
        <f ca="1">VLOOKUP(C40,'מסד נתונים'!$C:$G,4,1)</f>
        <v>525322.57944121049</v>
      </c>
      <c r="F40" s="47">
        <f ca="1">VLOOKUP(C40,'מסד נתונים'!$C:$L,6,1)</f>
        <v>482619.23222238041</v>
      </c>
      <c r="G40" s="48" t="str">
        <f ca="1">VLOOKUP(MAX(F40,E40,D40),'מסד נתונים'!$M:$N,2,0)</f>
        <v>2</v>
      </c>
      <c r="H40" s="47">
        <f t="shared" ca="1" si="3"/>
        <v>42703.34721883008</v>
      </c>
      <c r="I40" s="36"/>
      <c r="J40" s="36"/>
    </row>
    <row r="41" spans="2:10" x14ac:dyDescent="0.25">
      <c r="B41" s="45">
        <v>18</v>
      </c>
      <c r="C41" s="52">
        <f t="shared" ca="1" si="2"/>
        <v>64.36</v>
      </c>
      <c r="D41" s="53">
        <f ca="1">VLOOKUP(C41,'מסד נתונים'!$C:$E,2,1)</f>
        <v>491870.83532891487</v>
      </c>
      <c r="E41" s="53">
        <f ca="1">VLOOKUP(C41,'מסד נתונים'!$C:$G,4,1)</f>
        <v>542922.84464759391</v>
      </c>
      <c r="F41" s="53">
        <f ca="1">VLOOKUP(C41,'מסד נתונים'!$C:$L,6,1)</f>
        <v>496307.34784130665</v>
      </c>
      <c r="G41" s="54" t="str">
        <f ca="1">VLOOKUP(MAX(F41,E41,D41),'מסד נתונים'!$M:$N,2,0)</f>
        <v>2</v>
      </c>
      <c r="H41" s="53">
        <f t="shared" ca="1" si="3"/>
        <v>46615.496806287265</v>
      </c>
      <c r="I41" s="36"/>
      <c r="J41" s="36"/>
    </row>
    <row r="42" spans="2:10" x14ac:dyDescent="0.25">
      <c r="B42" s="45">
        <v>19</v>
      </c>
      <c r="C42" s="46">
        <f t="shared" ca="1" si="2"/>
        <v>65.36</v>
      </c>
      <c r="D42" s="47">
        <f ca="1">VLOOKUP(C42,'מסד נתונים'!$C:$E,2,1)</f>
        <v>505569.08199618512</v>
      </c>
      <c r="E42" s="47">
        <f ca="1">VLOOKUP(C42,'מסד נתונים'!$C:$G,4,1)</f>
        <v>561112.78436533094</v>
      </c>
      <c r="F42" s="47">
        <f ca="1">VLOOKUP(C42,'מסד נתונים'!$C:$L,6,1)</f>
        <v>510383.68775111833</v>
      </c>
      <c r="G42" s="48" t="str">
        <f ca="1">VLOOKUP(MAX(F42,E42,D42),'מסד נתונים'!$M:$N,2,0)</f>
        <v>2</v>
      </c>
      <c r="H42" s="47">
        <f t="shared" ca="1" si="3"/>
        <v>50729.096614212613</v>
      </c>
      <c r="I42" s="36"/>
      <c r="J42" s="36"/>
    </row>
    <row r="43" spans="2:10" x14ac:dyDescent="0.25">
      <c r="B43" s="45">
        <v>20</v>
      </c>
      <c r="C43" s="52">
        <f t="shared" ca="1" si="2"/>
        <v>66.36</v>
      </c>
      <c r="D43" s="53">
        <f ca="1">VLOOKUP(C43,'מסד נתונים'!$C:$E,2,1)</f>
        <v>519648.81491610518</v>
      </c>
      <c r="E43" s="53">
        <f ca="1">VLOOKUP(C43,'מסד נתונים'!$C:$G,4,1)</f>
        <v>579912.15488929884</v>
      </c>
      <c r="F43" s="53">
        <f ca="1">VLOOKUP(C43,'מסד נתונים'!$C:$L,6,1)</f>
        <v>524859.26282462117</v>
      </c>
      <c r="G43" s="54" t="str">
        <f ca="1">VLOOKUP(MAX(F43,E43,D43),'מסד נתונים'!$M:$N,2,0)</f>
        <v>2</v>
      </c>
      <c r="H43" s="53">
        <f t="shared" ca="1" si="3"/>
        <v>55052.892064677668</v>
      </c>
      <c r="I43" s="36"/>
      <c r="J43" s="36"/>
    </row>
    <row r="44" spans="2:10" x14ac:dyDescent="0.25">
      <c r="B44" s="45">
        <v>21</v>
      </c>
      <c r="C44" s="46">
        <f t="shared" ca="1" si="2"/>
        <v>67.36</v>
      </c>
      <c r="D44" s="47">
        <f ca="1">VLOOKUP(C44,'מסד נתונים'!$C:$E,2,1)</f>
        <v>532899.43034342537</v>
      </c>
      <c r="E44" s="47">
        <f ca="1">VLOOKUP(C44,'מסד נתונים'!$C:$G,4,1)</f>
        <v>597697.70573315397</v>
      </c>
      <c r="F44" s="47">
        <f ca="1">VLOOKUP(C44,'מסד נתונים'!$C:$L,6,1)</f>
        <v>538488.92207506043</v>
      </c>
      <c r="G44" s="48" t="str">
        <f ca="1">VLOOKUP(MAX(F44,E44,D44),'מסד נתונים'!$M:$N,2,0)</f>
        <v>2</v>
      </c>
      <c r="H44" s="47">
        <f t="shared" ca="1" si="3"/>
        <v>59208.78365809354</v>
      </c>
      <c r="I44" s="36"/>
      <c r="J44" s="36"/>
    </row>
    <row r="45" spans="2:10" x14ac:dyDescent="0.25">
      <c r="B45" s="45">
        <v>22</v>
      </c>
      <c r="C45" s="52">
        <f t="shared" ca="1" si="2"/>
        <v>68.36</v>
      </c>
      <c r="D45" s="53">
        <f ca="1">VLOOKUP(C45,'מסד נתונים'!$C:$E,2,1)</f>
        <v>547740.29367863538</v>
      </c>
      <c r="E45" s="53">
        <f ca="1">VLOOKUP(C45,'מסד נתונים'!$C:$G,4,1)</f>
        <v>617722.80753886781</v>
      </c>
      <c r="F45" s="53">
        <f ca="1">VLOOKUP(C45,'מסד נתונים'!$C:$L,6,1)</f>
        <v>553761.62182001816</v>
      </c>
      <c r="G45" s="54" t="str">
        <f ca="1">VLOOKUP(MAX(F45,E45,D45),'מסד נתונים'!$M:$N,2,0)</f>
        <v>2</v>
      </c>
      <c r="H45" s="53">
        <f t="shared" ref="H45:H62" ca="1" si="4">MAX(D45,E45)-F45</f>
        <v>63961.185718849651</v>
      </c>
      <c r="I45" s="36"/>
      <c r="J45" s="36"/>
    </row>
    <row r="46" spans="2:10" x14ac:dyDescent="0.25">
      <c r="B46" s="45">
        <v>23</v>
      </c>
      <c r="C46" s="46">
        <f t="shared" ca="1" si="2"/>
        <v>69.36</v>
      </c>
      <c r="D46" s="47">
        <f ca="1">VLOOKUP(C46,'מסד נתונים'!$C:$E,2,1)</f>
        <v>562994.46431348461</v>
      </c>
      <c r="E46" s="47">
        <f ca="1">VLOOKUP(C46,'מסד נתונים'!$C:$G,4,1)</f>
        <v>638418.82492361555</v>
      </c>
      <c r="F46" s="47">
        <f ca="1">VLOOKUP(C46,'מסד נתונים'!$C:$L,6,1)</f>
        <v>569467.48805724236</v>
      </c>
      <c r="G46" s="48" t="str">
        <f ca="1">VLOOKUP(MAX(F46,E46,D46),'מסד נתונים'!$M:$N,2,0)</f>
        <v>2</v>
      </c>
      <c r="H46" s="47">
        <f t="shared" ca="1" si="4"/>
        <v>68951.336866373196</v>
      </c>
      <c r="I46" s="36"/>
      <c r="J46" s="36"/>
    </row>
    <row r="47" spans="2:10" x14ac:dyDescent="0.25">
      <c r="B47" s="45">
        <v>24</v>
      </c>
      <c r="C47" s="52">
        <f t="shared" ca="1" si="2"/>
        <v>70.36</v>
      </c>
      <c r="D47" s="53">
        <f ca="1">VLOOKUP(C47,'מסד נתונים'!$C:$E,2,1)</f>
        <v>578673.45255704829</v>
      </c>
      <c r="E47" s="53">
        <f ca="1">VLOOKUP(C47,'מסד נתונים'!$C:$G,4,1)</f>
        <v>659808.23606096918</v>
      </c>
      <c r="F47" s="53">
        <f ca="1">VLOOKUP(C47,'מסד נתונים'!$C:$L,6,1)</f>
        <v>585618.80631667597</v>
      </c>
      <c r="G47" s="54" t="str">
        <f ca="1">VLOOKUP(MAX(F47,E47,D47),'מסד נתונים'!$M:$N,2,0)</f>
        <v>2</v>
      </c>
      <c r="H47" s="53">
        <f t="shared" ca="1" si="4"/>
        <v>74189.429744293215</v>
      </c>
      <c r="I47" s="36"/>
      <c r="J47" s="36"/>
    </row>
    <row r="48" spans="2:10" x14ac:dyDescent="0.25">
      <c r="B48" s="45">
        <v>25</v>
      </c>
      <c r="C48" s="46">
        <f t="shared" ca="1" si="2"/>
        <v>71.36</v>
      </c>
      <c r="D48" s="47">
        <f ca="1">VLOOKUP(C48,'מסד נתונים'!$C:$E,2,1)</f>
        <v>594789.08927217603</v>
      </c>
      <c r="E48" s="47">
        <f ca="1">VLOOKUP(C48,'מסד נתונים'!$C:$G,4,1)</f>
        <v>681914.27222713141</v>
      </c>
      <c r="F48" s="47">
        <f ca="1">VLOOKUP(C48,'מסד נתונים'!$C:$L,6,1)</f>
        <v>602228.21057221689</v>
      </c>
      <c r="G48" s="48" t="str">
        <f ca="1">VLOOKUP(MAX(F48,E48,D48),'מסד נתונים'!$M:$N,2,0)</f>
        <v>2</v>
      </c>
      <c r="H48" s="47">
        <f t="shared" ca="1" si="4"/>
        <v>79686.06165491452</v>
      </c>
      <c r="I48" s="36"/>
      <c r="J48" s="36"/>
    </row>
    <row r="49" spans="2:10" x14ac:dyDescent="0.25">
      <c r="B49" s="45">
        <v>26</v>
      </c>
      <c r="C49" s="52">
        <f t="shared" ca="1" si="2"/>
        <v>72.36</v>
      </c>
      <c r="D49" s="53">
        <f ca="1">VLOOKUP(C49,'מסד נתונים'!$C:$E,2,1)</f>
        <v>611353.53480268398</v>
      </c>
      <c r="E49" s="53">
        <f ca="1">VLOOKUP(C49,'מסד נתונים'!$C:$G,4,1)</f>
        <v>704760.94303268078</v>
      </c>
      <c r="F49" s="53">
        <f ca="1">VLOOKUP(C49,'מסד נתונים'!$C:$L,6,1)</f>
        <v>619308.69312433596</v>
      </c>
      <c r="G49" s="54" t="str">
        <f ca="1">VLOOKUP(MAX(F49,E49,D49),'מסד נתונים'!$M:$N,2,0)</f>
        <v>2</v>
      </c>
      <c r="H49" s="53">
        <f t="shared" ca="1" si="4"/>
        <v>85452.24990834482</v>
      </c>
      <c r="I49" s="36"/>
      <c r="J49" s="36"/>
    </row>
    <row r="50" spans="2:10" x14ac:dyDescent="0.25">
      <c r="B50" s="45">
        <v>27</v>
      </c>
      <c r="C50" s="46">
        <f t="shared" ca="1" si="2"/>
        <v>73.36</v>
      </c>
      <c r="D50" s="47">
        <f ca="1">VLOOKUP(C50,'מסד נתונים'!$C:$E,2,1)</f>
        <v>628379.28814915894</v>
      </c>
      <c r="E50" s="47">
        <f ca="1">VLOOKUP(C50,'מסד נתונים'!$C:$G,4,1)</f>
        <v>728373.06249967567</v>
      </c>
      <c r="F50" s="47">
        <f ca="1">VLOOKUP(C50,'מסד נתונים'!$C:$L,6,1)</f>
        <v>636873.61476298748</v>
      </c>
      <c r="G50" s="48" t="str">
        <f ca="1">VLOOKUP(MAX(F50,E50,D50),'מסד נתונים'!$M:$N,2,0)</f>
        <v>2</v>
      </c>
      <c r="H50" s="47">
        <f t="shared" ca="1" si="4"/>
        <v>91499.447736688191</v>
      </c>
      <c r="I50" s="36"/>
      <c r="J50" s="36"/>
    </row>
    <row r="51" spans="2:10" x14ac:dyDescent="0.25">
      <c r="B51" s="45">
        <v>28</v>
      </c>
      <c r="C51" s="52">
        <f t="shared" ca="1" si="2"/>
        <v>74.36</v>
      </c>
      <c r="D51" s="53">
        <f ca="1">VLOOKUP(C51,'מסד נתונים'!$C:$E,2,1)</f>
        <v>645879.19640030561</v>
      </c>
      <c r="E51" s="53">
        <f ca="1">VLOOKUP(C51,'מסד נתונים'!$C:$G,4,1)</f>
        <v>752776.27601243998</v>
      </c>
      <c r="F51" s="53">
        <f ca="1">VLOOKUP(C51,'מסד נתונים'!$C:$L,6,1)</f>
        <v>654936.71521875716</v>
      </c>
      <c r="G51" s="54" t="str">
        <f ca="1">VLOOKUP(MAX(F51,E51,D51),'מסד נתונים'!$M:$N,2,0)</f>
        <v>2</v>
      </c>
      <c r="H51" s="53">
        <f t="shared" ca="1" si="4"/>
        <v>97839.560793682816</v>
      </c>
      <c r="I51" s="36"/>
      <c r="J51" s="36"/>
    </row>
    <row r="52" spans="2:10" x14ac:dyDescent="0.25">
      <c r="B52" s="45">
        <v>29</v>
      </c>
      <c r="C52" s="46">
        <f t="shared" ca="1" si="2"/>
        <v>75.36</v>
      </c>
      <c r="D52" s="47">
        <f ca="1">VLOOKUP(C52,'מסד נתונים'!$C:$E,2,1)</f>
        <v>663866.46442694799</v>
      </c>
      <c r="E52" s="47">
        <f ca="1">VLOOKUP(C52,'מסד נתונים'!$C:$G,4,1)</f>
        <v>777997.08817129605</v>
      </c>
      <c r="F52" s="47">
        <f ca="1">VLOOKUP(C52,'מסד נתונים'!$C:$L,6,1)</f>
        <v>673512.12391043443</v>
      </c>
      <c r="G52" s="48" t="str">
        <f ca="1">VLOOKUP(MAX(F52,E52,D52),'מסד נתונים'!$M:$N,2,0)</f>
        <v>2</v>
      </c>
      <c r="H52" s="47">
        <f t="shared" ca="1" si="4"/>
        <v>104484.96426086163</v>
      </c>
      <c r="I52" s="36"/>
      <c r="J52" s="36"/>
    </row>
    <row r="53" spans="2:10" x14ac:dyDescent="0.25">
      <c r="B53" s="45">
        <v>30</v>
      </c>
      <c r="C53" s="52">
        <f t="shared" ca="1" si="2"/>
        <v>76.36</v>
      </c>
      <c r="D53" s="53">
        <f ca="1">VLOOKUP(C53,'מסד נתונים'!$C:$E,2,1)</f>
        <v>682354.66484600259</v>
      </c>
      <c r="E53" s="53">
        <f ca="1">VLOOKUP(C53,'מסד נתונים'!$C:$G,4,1)</f>
        <v>804062.89157950669</v>
      </c>
      <c r="F53" s="53">
        <f ca="1">VLOOKUP(C53,'מסד נתונים'!$C:$L,6,1)</f>
        <v>692614.37099740223</v>
      </c>
      <c r="G53" s="54" t="str">
        <f ca="1">VLOOKUP(MAX(F53,E53,D53),'מסד נתונים'!$M:$N,2,0)</f>
        <v>2</v>
      </c>
      <c r="H53" s="53">
        <f t="shared" ca="1" si="4"/>
        <v>111448.52058210445</v>
      </c>
      <c r="I53" s="36"/>
      <c r="J53" s="36"/>
    </row>
    <row r="54" spans="2:10" x14ac:dyDescent="0.25">
      <c r="B54" s="45">
        <v>31</v>
      </c>
      <c r="C54" s="46">
        <f t="shared" ca="1" si="2"/>
        <v>77.36</v>
      </c>
      <c r="D54" s="47">
        <f ca="1">VLOOKUP(C54,'מסד נתונים'!$C:$E,2,1)</f>
        <v>701357.74826194183</v>
      </c>
      <c r="E54" s="47">
        <f ca="1">VLOOKUP(C54,'מסד נתונים'!$C:$G,4,1)</f>
        <v>831001.99659468373</v>
      </c>
      <c r="F54" s="47">
        <f ca="1">VLOOKUP(C54,'מסד נתונים'!$C:$L,6,1)</f>
        <v>712258.39874550072</v>
      </c>
      <c r="G54" s="48" t="str">
        <f ca="1">VLOOKUP(MAX(F54,E54,D54),'מסד נתונים'!$M:$N,2,0)</f>
        <v>2</v>
      </c>
      <c r="H54" s="47">
        <f t="shared" ca="1" si="4"/>
        <v>118743.59784918302</v>
      </c>
      <c r="I54" s="36"/>
      <c r="J54" s="36"/>
    </row>
    <row r="55" spans="2:10" x14ac:dyDescent="0.25">
      <c r="B55" s="45">
        <v>32</v>
      </c>
      <c r="C55" s="52">
        <f t="shared" ca="1" si="2"/>
        <v>78.36</v>
      </c>
      <c r="D55" s="53">
        <f ca="1">VLOOKUP(C55,'מסד נתונים'!$C:$E,2,1)</f>
        <v>720890.05379347201</v>
      </c>
      <c r="E55" s="53">
        <f ca="1">VLOOKUP(C55,'מסד נתונים'!$C:$G,4,1)</f>
        <v>858843.66207698197</v>
      </c>
      <c r="F55" s="53">
        <f ca="1">VLOOKUP(C55,'מסד נתונים'!$C:$L,6,1)</f>
        <v>732459.57321524795</v>
      </c>
      <c r="G55" s="54" t="str">
        <f ca="1">VLOOKUP(MAX(F55,E55,D55),'מסד נתונים'!$M:$N,2,0)</f>
        <v>2</v>
      </c>
      <c r="H55" s="53">
        <f t="shared" ca="1" si="4"/>
        <v>126384.08886173402</v>
      </c>
      <c r="I55" s="36"/>
      <c r="J55" s="36"/>
    </row>
    <row r="56" spans="2:10" x14ac:dyDescent="0.25">
      <c r="B56" s="45">
        <v>33</v>
      </c>
      <c r="C56" s="46">
        <f t="shared" ref="C56:C87" ca="1" si="5">ROUND($G$10+B56,2)</f>
        <v>79.36</v>
      </c>
      <c r="D56" s="47">
        <f ca="1">VLOOKUP(C56,'מסד נתונים'!$C:$E,2,1)</f>
        <v>740966.31989337469</v>
      </c>
      <c r="E56" s="47">
        <f ca="1">VLOOKUP(C56,'מסד נתונים'!$C:$G,4,1)</f>
        <v>887618.12716747005</v>
      </c>
      <c r="F56" s="47">
        <f ca="1">VLOOKUP(C56,'מסד נתונים'!$C:$L,6,1)</f>
        <v>753233.69628156652</v>
      </c>
      <c r="G56" s="48" t="str">
        <f ca="1">VLOOKUP(MAX(F56,E56,D56),'מסד נתונים'!$M:$N,2,0)</f>
        <v>2</v>
      </c>
      <c r="H56" s="47">
        <f t="shared" ca="1" si="4"/>
        <v>134384.43088590354</v>
      </c>
      <c r="I56" s="36"/>
      <c r="J56" s="36"/>
    </row>
    <row r="57" spans="2:10" x14ac:dyDescent="0.25">
      <c r="B57" s="45">
        <v>34</v>
      </c>
      <c r="C57" s="52">
        <f t="shared" ca="1" si="5"/>
        <v>80.36</v>
      </c>
      <c r="D57" s="53">
        <f ca="1">VLOOKUP(C57,'מסד נתונים'!$C:$E,2,1)</f>
        <v>761601.69546967139</v>
      </c>
      <c r="E57" s="53">
        <f ca="1">VLOOKUP(C57,'מסד נתונים'!$C:$G,4,1)</f>
        <v>917356.64413119585</v>
      </c>
      <c r="F57" s="53">
        <f ca="1">VLOOKUP(C57,'מסד נתונים'!$C:$L,6,1)</f>
        <v>774597.01799441222</v>
      </c>
      <c r="G57" s="54" t="str">
        <f ca="1">VLOOKUP(MAX(F57,E57,D57),'מסד נתונים'!$M:$N,2,0)</f>
        <v>2</v>
      </c>
      <c r="H57" s="53">
        <f t="shared" ca="1" si="4"/>
        <v>142759.62613678363</v>
      </c>
      <c r="I57" s="36"/>
      <c r="J57" s="36"/>
    </row>
    <row r="58" spans="2:10" x14ac:dyDescent="0.25">
      <c r="B58" s="45">
        <v>35</v>
      </c>
      <c r="C58" s="46">
        <f t="shared" ca="1" si="5"/>
        <v>81.36</v>
      </c>
      <c r="D58" s="47">
        <f ca="1">VLOOKUP(C58,'מסד נתונים'!$C:$E,2,1)</f>
        <v>782811.75131650455</v>
      </c>
      <c r="E58" s="47">
        <f ca="1">VLOOKUP(C58,'מסד נתונים'!$C:$G,4,1)</f>
        <v>948091.51230061881</v>
      </c>
      <c r="F58" s="47">
        <f ca="1">VLOOKUP(C58,'מסד נתונים'!$C:$L,6,1)</f>
        <v>796566.24928998051</v>
      </c>
      <c r="G58" s="48" t="str">
        <f ca="1">VLOOKUP(MAX(F58,E58,D58),'מסד נתונים'!$M:$N,2,0)</f>
        <v>2</v>
      </c>
      <c r="H58" s="47">
        <f t="shared" ca="1" si="4"/>
        <v>151525.2630106383</v>
      </c>
      <c r="I58" s="36"/>
      <c r="J58" s="36"/>
    </row>
    <row r="59" spans="2:10" x14ac:dyDescent="0.25">
      <c r="B59" s="45">
        <v>36</v>
      </c>
      <c r="C59" s="52">
        <f t="shared" ca="1" si="5"/>
        <v>82.36</v>
      </c>
      <c r="D59" s="53">
        <f ca="1">VLOOKUP(C59,'מסד נתונים'!$C:$E,2,1)</f>
        <v>804612.49186336133</v>
      </c>
      <c r="E59" s="53">
        <f ca="1">VLOOKUP(C59,'מסד נתונים'!$C:$G,4,1)</f>
        <v>979856.11315627163</v>
      </c>
      <c r="F59" s="53">
        <f ca="1">VLOOKUP(C59,'מסד נתונים'!$C:$L,6,1)</f>
        <v>819158.57506242685</v>
      </c>
      <c r="G59" s="54" t="str">
        <f ca="1">VLOOKUP(MAX(F59,E59,D59),'מסד נתונים'!$M:$N,2,0)</f>
        <v>2</v>
      </c>
      <c r="H59" s="53">
        <f t="shared" ca="1" si="4"/>
        <v>160697.53809384478</v>
      </c>
      <c r="I59" s="36"/>
      <c r="J59" s="36"/>
    </row>
    <row r="60" spans="2:10" x14ac:dyDescent="0.25">
      <c r="B60" s="45">
        <v>37</v>
      </c>
      <c r="C60" s="46">
        <f t="shared" ca="1" si="5"/>
        <v>83.36</v>
      </c>
      <c r="D60" s="47">
        <f ca="1">VLOOKUP(C60,'מסד נתונים'!$C:$E,2,1)</f>
        <v>827020.36725150247</v>
      </c>
      <c r="E60" s="47">
        <f ca="1">VLOOKUP(C60,'מסד נתונים'!$C:$G,4,1)</f>
        <v>1012684.9465827553</v>
      </c>
      <c r="F60" s="47">
        <f ca="1">VLOOKUP(C60,'מסד נתונים'!$C:$L,6,1)</f>
        <v>842391.66760632861</v>
      </c>
      <c r="G60" s="48" t="str">
        <f ca="1">VLOOKUP(MAX(F60,E60,D60),'מסד נתונים'!$M:$N,2,0)</f>
        <v>2</v>
      </c>
      <c r="H60" s="47">
        <f t="shared" ca="1" si="4"/>
        <v>170293.27897642669</v>
      </c>
      <c r="I60" s="36"/>
      <c r="J60" s="36"/>
    </row>
    <row r="61" spans="2:10" x14ac:dyDescent="0.25">
      <c r="B61" s="45">
        <v>38</v>
      </c>
      <c r="C61" s="52">
        <f t="shared" ca="1" si="5"/>
        <v>84.36</v>
      </c>
      <c r="D61" s="53">
        <f ca="1">VLOOKUP(C61,'מסד נתונים'!$C:$E,2,1)</f>
        <v>850052.28574671468</v>
      </c>
      <c r="E61" s="53">
        <f ca="1">VLOOKUP(C61,'מסד נתונים'!$C:$G,4,1)</f>
        <v>1046613.668339447</v>
      </c>
      <c r="F61" s="53">
        <f ca="1">VLOOKUP(C61,'מסד נתונים'!$C:$L,6,1)</f>
        <v>866283.70044040866</v>
      </c>
      <c r="G61" s="54" t="str">
        <f ca="1">VLOOKUP(MAX(F61,E61,D61),'מסד נתונים'!$M:$N,2,0)</f>
        <v>2</v>
      </c>
      <c r="H61" s="53">
        <f t="shared" ca="1" si="4"/>
        <v>180329.96789903834</v>
      </c>
      <c r="I61" s="36"/>
      <c r="J61" s="36"/>
    </row>
    <row r="62" spans="2:10" x14ac:dyDescent="0.25">
      <c r="B62" s="45">
        <v>39</v>
      </c>
      <c r="C62" s="46">
        <f t="shared" ca="1" si="5"/>
        <v>85.36</v>
      </c>
      <c r="D62" s="47">
        <f ca="1">VLOOKUP(C62,'מסד נתונים'!$C:$E,2,1)</f>
        <v>873725.62649774505</v>
      </c>
      <c r="E62" s="47">
        <f ca="1">VLOOKUP(C62,'מסד נתונים'!$C:$G,4,1)</f>
        <v>1081679.1287866139</v>
      </c>
      <c r="F62" s="47">
        <f ca="1">VLOOKUP(C62,'מסד נתונים'!$C:$L,6,1)</f>
        <v>890853.36252332351</v>
      </c>
      <c r="G62" s="48" t="str">
        <f ca="1">VLOOKUP(MAX(F62,E62,D62),'מסד נתונים'!$M:$N,2,0)</f>
        <v>2</v>
      </c>
      <c r="H62" s="47">
        <f t="shared" ca="1" si="4"/>
        <v>190825.76626329042</v>
      </c>
      <c r="I62" s="36"/>
      <c r="J62" s="36"/>
    </row>
    <row r="63" spans="2:10" x14ac:dyDescent="0.25">
      <c r="B63" s="45">
        <v>40</v>
      </c>
      <c r="C63" s="52">
        <f t="shared" ca="1" si="5"/>
        <v>86.36</v>
      </c>
      <c r="D63" s="53">
        <f ca="1">VLOOKUP(C63,'מסד נתונים'!$C:$E,2,1)</f>
        <v>898058.25265005149</v>
      </c>
      <c r="E63" s="53">
        <f ca="1">VLOOKUP(C63,'מסד נתונים'!$C:$G,4,1)</f>
        <v>1117919.4129089999</v>
      </c>
      <c r="F63" s="53">
        <f ca="1">VLOOKUP(C63,'מסד נתונים'!$C:$L,6,1)</f>
        <v>916119.87287264538</v>
      </c>
      <c r="G63" s="54" t="str">
        <f ca="1">VLOOKUP(MAX(F63,E63,D63),'מסד נתונים'!$M:$N,2,0)</f>
        <v>2</v>
      </c>
      <c r="H63" s="53">
        <f t="shared" ref="H63:H82" ca="1" si="6">MAX(D63,E63)-F63</f>
        <v>201799.54003635456</v>
      </c>
      <c r="I63" s="36"/>
      <c r="J63" s="36"/>
    </row>
    <row r="64" spans="2:10" x14ac:dyDescent="0.25">
      <c r="B64" s="45">
        <v>41</v>
      </c>
      <c r="C64" s="46">
        <f t="shared" ca="1" si="5"/>
        <v>87.36</v>
      </c>
      <c r="D64" s="47">
        <f ca="1">VLOOKUP(C64,'מסד נתונים'!$C:$E,2,1)</f>
        <v>923068.52482476144</v>
      </c>
      <c r="E64" s="47">
        <f ca="1">VLOOKUP(C64,'מסד נתונים'!$C:$G,4,1)</f>
        <v>1155373.8816803442</v>
      </c>
      <c r="F64" s="47">
        <f ca="1">VLOOKUP(C64,'מסד נתונים'!$C:$L,6,1)</f>
        <v>942102.99559846928</v>
      </c>
      <c r="G64" s="48" t="str">
        <f ca="1">VLOOKUP(MAX(F64,E64,D64),'מסד נתונים'!$M:$N,2,0)</f>
        <v>2</v>
      </c>
      <c r="H64" s="47">
        <f t="shared" ca="1" si="6"/>
        <v>213270.88608187495</v>
      </c>
      <c r="I64" s="36"/>
      <c r="J64" s="36"/>
    </row>
    <row r="65" spans="2:10" x14ac:dyDescent="0.25">
      <c r="B65" s="45">
        <v>42</v>
      </c>
      <c r="C65" s="52">
        <f t="shared" ca="1" si="5"/>
        <v>88.36</v>
      </c>
      <c r="D65" s="53">
        <f ca="1">VLOOKUP(C65,'מסד נתונים'!$C:$E,2,1)</f>
        <v>948775.31497300731</v>
      </c>
      <c r="E65" s="53">
        <f ca="1">VLOOKUP(C65,'מסד נתונים'!$C:$G,4,1)</f>
        <v>1194083.2148137742</v>
      </c>
      <c r="F65" s="53">
        <f ca="1">VLOOKUP(C65,'מסד נתונים'!$C:$L,6,1)</f>
        <v>968823.05536340375</v>
      </c>
      <c r="G65" s="54" t="str">
        <f ca="1">VLOOKUP(MAX(F65,E65,D65),'מסד נתונים'!$M:$N,2,0)</f>
        <v>2</v>
      </c>
      <c r="H65" s="53">
        <f t="shared" ca="1" si="6"/>
        <v>225260.15945037047</v>
      </c>
      <c r="I65" s="36"/>
      <c r="J65" s="36"/>
    </row>
    <row r="66" spans="2:10" x14ac:dyDescent="0.25">
      <c r="B66" s="45">
        <v>43</v>
      </c>
      <c r="C66" s="46">
        <f t="shared" ca="1" si="5"/>
        <v>89.36</v>
      </c>
      <c r="D66" s="47">
        <f ca="1">VLOOKUP(C66,'מסד נתונים'!$C:$E,2,1)</f>
        <v>975198.02061609854</v>
      </c>
      <c r="E66" s="47">
        <f ca="1">VLOOKUP(C66,'מסד נתונים'!$C:$G,4,1)</f>
        <v>1234089.4549444919</v>
      </c>
      <c r="F66" s="47">
        <f ca="1">VLOOKUP(C66,'מסד נתונים'!$C:$L,6,1)</f>
        <v>996300.95328104263</v>
      </c>
      <c r="G66" s="48" t="str">
        <f ca="1">VLOOKUP(MAX(F66,E66,D66),'מסד נתונים'!$M:$N,2,0)</f>
        <v>2</v>
      </c>
      <c r="H66" s="47">
        <f t="shared" ca="1" si="6"/>
        <v>237788.50166344922</v>
      </c>
      <c r="I66" s="36"/>
      <c r="J66" s="36"/>
    </row>
    <row r="67" spans="2:10" x14ac:dyDescent="0.25">
      <c r="B67" s="45">
        <v>44</v>
      </c>
      <c r="C67" s="52">
        <f t="shared" ca="1" si="5"/>
        <v>90.36</v>
      </c>
      <c r="D67" s="53">
        <f ca="1">VLOOKUP(C67,'מסד נתונים'!$C:$E,2,1)</f>
        <v>1002356.5794822692</v>
      </c>
      <c r="E67" s="53">
        <f ca="1">VLOOKUP(C67,'מסד נתונים'!$C:$G,4,1)</f>
        <v>1275436.053292745</v>
      </c>
      <c r="F67" s="53">
        <f ca="1">VLOOKUP(C67,'מסד נתונים'!$C:$L,6,1)</f>
        <v>1024558.1832653496</v>
      </c>
      <c r="G67" s="54" t="str">
        <f ca="1">VLOOKUP(MAX(F67,E67,D67),'מסד נתונים'!$M:$N,2,0)</f>
        <v>2</v>
      </c>
      <c r="H67" s="53">
        <f t="shared" ca="1" si="6"/>
        <v>250877.87002739543</v>
      </c>
      <c r="I67" s="36"/>
      <c r="J67" s="36"/>
    </row>
    <row r="68" spans="2:10" x14ac:dyDescent="0.25">
      <c r="B68" s="45">
        <v>45</v>
      </c>
      <c r="C68" s="46">
        <f t="shared" ca="1" si="5"/>
        <v>91.36</v>
      </c>
      <c r="D68" s="47">
        <f ca="1">VLOOKUP(C68,'מסד נתונים'!$C:$E,2,1)</f>
        <v>1030271.4845510512</v>
      </c>
      <c r="E68" s="47">
        <f ca="1">VLOOKUP(C68,'מסד נתונים'!$C:$G,4,1)</f>
        <v>1318167.9168566777</v>
      </c>
      <c r="F68" s="47">
        <f ca="1">VLOOKUP(C68,'מסד נתונים'!$C:$L,6,1)</f>
        <v>1053616.8488437473</v>
      </c>
      <c r="G68" s="48" t="str">
        <f ca="1">VLOOKUP(MAX(F68,E68,D68),'מסד נתונים'!$M:$N,2,0)</f>
        <v>2</v>
      </c>
      <c r="H68" s="47">
        <f t="shared" ca="1" si="6"/>
        <v>264551.06801293045</v>
      </c>
      <c r="I68" s="36"/>
      <c r="J68" s="36"/>
    </row>
    <row r="69" spans="2:10" x14ac:dyDescent="0.25">
      <c r="B69" s="45">
        <v>46</v>
      </c>
      <c r="C69" s="52">
        <f t="shared" ca="1" si="5"/>
        <v>92.36</v>
      </c>
      <c r="D69" s="53">
        <f ca="1">VLOOKUP(C69,'מסד נתונים'!$C:$E,2,1)</f>
        <v>1058963.7995166208</v>
      </c>
      <c r="E69" s="53">
        <f ca="1">VLOOKUP(C69,'מסד נתונים'!$C:$G,4,1)</f>
        <v>1362331.4571863196</v>
      </c>
      <c r="F69" s="53">
        <f ca="1">VLOOKUP(C69,'מסד נתונים'!$C:$L,6,1)</f>
        <v>1083499.6804470606</v>
      </c>
      <c r="G69" s="54" t="str">
        <f ca="1">VLOOKUP(MAX(F69,E69,D69),'מסד נתונים'!$M:$N,2,0)</f>
        <v>2</v>
      </c>
      <c r="H69" s="53">
        <f t="shared" ca="1" si="6"/>
        <v>278831.77673925902</v>
      </c>
      <c r="I69" s="36"/>
      <c r="J69" s="36"/>
    </row>
    <row r="70" spans="2:10" x14ac:dyDescent="0.25">
      <c r="B70" s="45">
        <v>47</v>
      </c>
      <c r="C70" s="46">
        <f t="shared" ca="1" si="5"/>
        <v>93.36</v>
      </c>
      <c r="D70" s="47">
        <f ca="1">VLOOKUP(C70,'מסד נתונים'!$C:$E,2,1)</f>
        <v>1088455.1746817864</v>
      </c>
      <c r="E70" s="47">
        <f ca="1">VLOOKUP(C70,'מסד נתונים'!$C:$G,4,1)</f>
        <v>1407974.6407916816</v>
      </c>
      <c r="F70" s="47">
        <f ca="1">VLOOKUP(C70,'מסד נתונים'!$C:$L,6,1)</f>
        <v>1114230.0531898432</v>
      </c>
      <c r="G70" s="48" t="str">
        <f ca="1">VLOOKUP(MAX(F70,E70,D70),'מסד נתונים'!$M:$N,2,0)</f>
        <v>2</v>
      </c>
      <c r="H70" s="47">
        <f t="shared" ca="1" si="6"/>
        <v>293744.5876018384</v>
      </c>
      <c r="I70" s="36"/>
      <c r="J70" s="36"/>
    </row>
    <row r="71" spans="2:10" x14ac:dyDescent="0.25">
      <c r="B71" s="45">
        <v>48</v>
      </c>
      <c r="C71" s="52">
        <f t="shared" ca="1" si="5"/>
        <v>94.36</v>
      </c>
      <c r="D71" s="53">
        <f ca="1">VLOOKUP(C71,'מסד נתונים'!$C:$E,2,1)</f>
        <v>1118767.8632946156</v>
      </c>
      <c r="E71" s="53">
        <f ca="1">VLOOKUP(C71,'מסד נתונים'!$C:$G,4,1)</f>
        <v>1455147.0412397166</v>
      </c>
      <c r="F71" s="53">
        <f ca="1">VLOOKUP(C71,'מסד נתונים'!$C:$L,6,1)</f>
        <v>1145832.0051549831</v>
      </c>
      <c r="G71" s="54" t="str">
        <f ca="1">VLOOKUP(MAX(F71,E71,D71),'מסד נתונים'!$M:$N,2,0)</f>
        <v>2</v>
      </c>
      <c r="H71" s="53">
        <f t="shared" ca="1" si="6"/>
        <v>309315.03608473344</v>
      </c>
      <c r="I71" s="36"/>
      <c r="J71" s="36"/>
    </row>
    <row r="72" spans="2:10" x14ac:dyDescent="0.25">
      <c r="B72" s="45">
        <v>49</v>
      </c>
      <c r="C72" s="46">
        <f t="shared" ca="1" si="5"/>
        <v>95.36</v>
      </c>
      <c r="D72" s="47">
        <f ca="1">VLOOKUP(C72,'מסד נתונים'!$C:$E,2,1)</f>
        <v>1149924.7383400253</v>
      </c>
      <c r="E72" s="47">
        <f ca="1">VLOOKUP(C72,'מסד נתונים'!$C:$G,4,1)</f>
        <v>1503899.8929967182</v>
      </c>
      <c r="F72" s="47">
        <f ca="1">VLOOKUP(C72,'מסד נתונים'!$C:$L,6,1)</f>
        <v>1178330.2561969154</v>
      </c>
      <c r="G72" s="48" t="str">
        <f ca="1">VLOOKUP(MAX(F72,E72,D72),'מסד נתונים'!$M:$N,2,0)</f>
        <v>2</v>
      </c>
      <c r="H72" s="47">
        <f t="shared" ca="1" si="6"/>
        <v>325569.63679980277</v>
      </c>
      <c r="I72" s="36"/>
      <c r="J72" s="36"/>
    </row>
    <row r="73" spans="2:10" x14ac:dyDescent="0.25">
      <c r="B73" s="45">
        <v>50</v>
      </c>
      <c r="C73" s="52">
        <f t="shared" ca="1" si="5"/>
        <v>96.36</v>
      </c>
      <c r="D73" s="53">
        <f ca="1">VLOOKUP(C73,'מסד נתונים'!$C:$E,2,1)</f>
        <v>1181949.3097990029</v>
      </c>
      <c r="E73" s="53">
        <f ca="1">VLOOKUP(C73,'מסד נתונים'!$C:$G,4,1)</f>
        <v>1554286.1470746386</v>
      </c>
      <c r="F73" s="53">
        <f ca="1">VLOOKUP(C73,'מסד נתונים'!$C:$L,6,1)</f>
        <v>1211750.2272781145</v>
      </c>
      <c r="G73" s="54" t="str">
        <f ca="1">VLOOKUP(MAX(F73,E73,D73),'מסד נתונים'!$M:$N,2,0)</f>
        <v>2</v>
      </c>
      <c r="H73" s="53">
        <f t="shared" ca="1" si="6"/>
        <v>342535.9197965241</v>
      </c>
      <c r="I73" s="36"/>
      <c r="J73" s="36"/>
    </row>
    <row r="74" spans="2:10" x14ac:dyDescent="0.25">
      <c r="B74" s="45">
        <v>51</v>
      </c>
      <c r="C74" s="46">
        <f t="shared" ca="1" si="5"/>
        <v>97.36</v>
      </c>
      <c r="D74" s="47">
        <f ca="1">VLOOKUP(C74,'מסד נתונים'!$C:$E,2,1)</f>
        <v>1214865.742388485</v>
      </c>
      <c r="E74" s="47">
        <f ca="1">VLOOKUP(C74,'מסד נתונים'!$C:$G,4,1)</f>
        <v>1606360.5285417743</v>
      </c>
      <c r="F74" s="47">
        <f ca="1">VLOOKUP(C74,'מסד נתונים'!$C:$L,6,1)</f>
        <v>1246118.0603540256</v>
      </c>
      <c r="G74" s="48" t="str">
        <f ca="1">VLOOKUP(MAX(F74,E74,D74),'מסד נתונים'!$M:$N,2,0)</f>
        <v>2</v>
      </c>
      <c r="H74" s="47">
        <f t="shared" ca="1" si="6"/>
        <v>360242.46818774869</v>
      </c>
      <c r="I74" s="36"/>
      <c r="J74" s="36"/>
    </row>
    <row r="75" spans="2:10" x14ac:dyDescent="0.25">
      <c r="B75" s="45">
        <v>52</v>
      </c>
      <c r="C75" s="52">
        <f t="shared" ca="1" si="5"/>
        <v>98.36</v>
      </c>
      <c r="D75" s="53">
        <f ca="1">VLOOKUP(C75,'מסד נתונים'!$C:$E,2,1)</f>
        <v>1248698.8737952809</v>
      </c>
      <c r="E75" s="53">
        <f ca="1">VLOOKUP(C75,'מסד נתונים'!$C:$G,4,1)</f>
        <v>1660179.5959602636</v>
      </c>
      <c r="F75" s="53">
        <f ca="1">VLOOKUP(C75,'מסד נתונים'!$C:$L,6,1)</f>
        <v>1281460.6388219695</v>
      </c>
      <c r="G75" s="54" t="str">
        <f ca="1">VLOOKUP(MAX(F75,E75,D75),'מסד נתונים'!$M:$N,2,0)</f>
        <v>2</v>
      </c>
      <c r="H75" s="53">
        <f t="shared" ca="1" si="6"/>
        <v>378718.95713829412</v>
      </c>
      <c r="I75" s="36"/>
      <c r="J75" s="36"/>
    </row>
    <row r="76" spans="2:10" x14ac:dyDescent="0.25">
      <c r="B76" s="45">
        <v>53</v>
      </c>
      <c r="C76" s="46">
        <f t="shared" ca="1" si="5"/>
        <v>99.36</v>
      </c>
      <c r="D76" s="47">
        <f ca="1">VLOOKUP(C76,'מסד נתונים'!$C:$E,2,1)</f>
        <v>1283474.2334177971</v>
      </c>
      <c r="E76" s="47">
        <f ca="1">VLOOKUP(C76,'מסד נתונים'!$C:$G,4,1)</f>
        <v>1715801.8028149698</v>
      </c>
      <c r="F76" s="47">
        <f ca="1">VLOOKUP(C76,'מסד נתונים'!$C:$L,6,1)</f>
        <v>1317805.6085500219</v>
      </c>
      <c r="G76" s="48" t="str">
        <f ca="1">VLOOKUP(MAX(F76,E76,D76),'מסד נתונים'!$M:$N,2,0)</f>
        <v>2</v>
      </c>
      <c r="H76" s="47">
        <f t="shared" ca="1" si="6"/>
        <v>397996.1942649479</v>
      </c>
      <c r="I76" s="36"/>
      <c r="J76" s="36"/>
    </row>
    <row r="77" spans="2:10" x14ac:dyDescent="0.25">
      <c r="B77" s="45">
        <v>54</v>
      </c>
      <c r="C77" s="52">
        <f t="shared" ca="1" si="5"/>
        <v>100.36</v>
      </c>
      <c r="D77" s="53">
        <f ca="1">VLOOKUP(C77,'מסד נתונים'!$C:$E,2,1)</f>
        <v>1319218.0616297016</v>
      </c>
      <c r="E77" s="53">
        <f ca="1">VLOOKUP(C77,'מסד נתונים'!$C:$G,4,1)</f>
        <v>1773287.5610004575</v>
      </c>
      <c r="F77" s="53">
        <f ca="1">VLOOKUP(C77,'מסד נתונים'!$C:$L,6,1)</f>
        <v>1355181.3995023197</v>
      </c>
      <c r="G77" s="54" t="str">
        <f ca="1">VLOOKUP(MAX(F77,E77,D77),'מסד נתונים'!$M:$N,2,0)</f>
        <v>2</v>
      </c>
      <c r="H77" s="53">
        <f t="shared" ca="1" si="6"/>
        <v>418106.16149813775</v>
      </c>
      <c r="I77" s="36"/>
      <c r="J77" s="36"/>
    </row>
    <row r="78" spans="2:10" x14ac:dyDescent="0.25">
      <c r="B78" s="45">
        <v>55</v>
      </c>
      <c r="C78" s="46">
        <f t="shared" ca="1" si="5"/>
        <v>101.36</v>
      </c>
      <c r="D78" s="47">
        <f ca="1">VLOOKUP(C78,'מסד נתונים'!$C:$E,2,1)</f>
        <v>1355957.3295800728</v>
      </c>
      <c r="E78" s="47">
        <f ca="1">VLOOKUP(C78,'מסד נתונים'!$C:$G,4,1)</f>
        <v>1832699.3064350199</v>
      </c>
      <c r="F78" s="47">
        <f ca="1">VLOOKUP(C78,'מסד נתונים'!$C:$L,6,1)</f>
        <v>1393617.247977705</v>
      </c>
      <c r="G78" s="48" t="str">
        <f ca="1">VLOOKUP(MAX(F78,E78,D78),'מסד נתונים'!$M:$N,2,0)</f>
        <v>2</v>
      </c>
      <c r="H78" s="47">
        <f t="shared" ca="1" si="6"/>
        <v>439082.05845731497</v>
      </c>
    </row>
    <row r="79" spans="2:10" x14ac:dyDescent="0.25">
      <c r="B79" s="45">
        <v>56</v>
      </c>
      <c r="C79" s="52">
        <f t="shared" ca="1" si="5"/>
        <v>102.36</v>
      </c>
      <c r="D79" s="53">
        <f ca="1">VLOOKUP(C79,'מסד נתונים'!$C:$E,2,1)</f>
        <v>1393719.7595449644</v>
      </c>
      <c r="E79" s="53">
        <f ca="1">VLOOKUP(C79,'מסד נתונים'!$C:$G,4,1)</f>
        <v>1894101.5668730198</v>
      </c>
      <c r="F79" s="53">
        <f ca="1">VLOOKUP(C79,'מסד נתונים'!$C:$L,6,1)</f>
        <v>1433143.219479104</v>
      </c>
      <c r="G79" s="54" t="str">
        <f ca="1">VLOOKUP(MAX(F79,E79,D79),'מסד נתונים'!$M:$N,2,0)</f>
        <v>2</v>
      </c>
      <c r="H79" s="53">
        <f t="shared" ca="1" si="6"/>
        <v>460958.34739391576</v>
      </c>
    </row>
    <row r="80" spans="2:10" x14ac:dyDescent="0.25">
      <c r="B80" s="45">
        <v>57</v>
      </c>
      <c r="C80" s="46">
        <f t="shared" ca="1" si="5"/>
        <v>103.36</v>
      </c>
      <c r="D80" s="47">
        <f ca="1">VLOOKUP(C80,'מסד נתונים'!$C:$E,2,1)</f>
        <v>1432533.8458457487</v>
      </c>
      <c r="E80" s="47">
        <f ca="1">VLOOKUP(C80,'מסד נתונים'!$C:$G,4,1)</f>
        <v>1957561.0319891996</v>
      </c>
      <c r="F80" s="47">
        <f ca="1">VLOOKUP(C80,'מסד נתונים'!$C:$L,6,1)</f>
        <v>1473790.2322315329</v>
      </c>
      <c r="G80" s="48" t="str">
        <f ca="1">VLOOKUP(MAX(F80,E80,D80),'מסד נתונים'!$M:$N,2,0)</f>
        <v>2</v>
      </c>
      <c r="H80" s="47">
        <f t="shared" ca="1" si="6"/>
        <v>483770.79975766665</v>
      </c>
    </row>
    <row r="81" spans="2:8" x14ac:dyDescent="0.25">
      <c r="B81" s="45">
        <v>58</v>
      </c>
      <c r="C81" s="52">
        <f t="shared" ca="1" si="5"/>
        <v>104.36</v>
      </c>
      <c r="D81" s="53">
        <f ca="1">VLOOKUP(C81,'מסד נתונים'!$C:$E,2,1)</f>
        <v>1472428.8763500196</v>
      </c>
      <c r="E81" s="53">
        <f ca="1">VLOOKUP(C81,'מסד נתונים'!$C:$G,4,1)</f>
        <v>2023146.6258110751</v>
      </c>
      <c r="F81" s="53">
        <f ca="1">VLOOKUP(C81,'מסד נתונים'!$C:$L,6,1)</f>
        <v>1515590.0813671227</v>
      </c>
      <c r="G81" s="54" t="str">
        <f ca="1">VLOOKUP(MAX(F81,E81,D81),'מסד נתונים'!$M:$N,2,0)</f>
        <v>2</v>
      </c>
      <c r="H81" s="53">
        <f t="shared" ca="1" si="6"/>
        <v>507556.54444395239</v>
      </c>
    </row>
    <row r="82" spans="2:8" x14ac:dyDescent="0.25">
      <c r="B82" s="45">
        <v>59</v>
      </c>
      <c r="C82" s="46">
        <f t="shared" ca="1" si="5"/>
        <v>105.36</v>
      </c>
      <c r="D82" s="47">
        <f ca="1">VLOOKUP(C82,'מסד נתונים'!$C:$E,2,1)</f>
        <v>1513434.9545712792</v>
      </c>
      <c r="E82" s="47">
        <f ca="1">VLOOKUP(C82,'מסד נתונים'!$C:$G,4,1)</f>
        <v>2090929.5815780829</v>
      </c>
      <c r="F82" s="47">
        <f ca="1">VLOOKUP(C82,'מסד נתונים'!$C:$L,6,1)</f>
        <v>1558575.4637960852</v>
      </c>
      <c r="G82" s="48" t="str">
        <f ca="1">VLOOKUP(MAX(F82,E82,D82),'מסד נתונים'!$M:$N,2,0)</f>
        <v>2</v>
      </c>
      <c r="H82" s="47">
        <f t="shared" ca="1" si="6"/>
        <v>532354.11778199766</v>
      </c>
    </row>
    <row r="83" spans="2:8" x14ac:dyDescent="0.25">
      <c r="B83" s="45">
        <v>60</v>
      </c>
      <c r="C83" s="52">
        <f t="shared" ca="1" si="5"/>
        <v>106.36</v>
      </c>
      <c r="D83" s="53">
        <f ca="1">VLOOKUP(C83,'מסד נתונים'!$C:$E,2,1)</f>
        <v>1555583.0223840885</v>
      </c>
      <c r="E83" s="53">
        <f ca="1">VLOOKUP(C83,'מסד נתונים'!$C:$G,4,1)</f>
        <v>2160983.5191087942</v>
      </c>
      <c r="F83" s="53">
        <f ca="1">VLOOKUP(C83,'מסד נתונים'!$C:$L,6,1)</f>
        <v>1602780.0037830709</v>
      </c>
      <c r="G83" s="54" t="str">
        <f ca="1">VLOOKUP(MAX(F83,E83,D83),'מסד נתונים'!$M:$N,2,0)</f>
        <v>2</v>
      </c>
      <c r="H83" s="53">
        <f t="shared" ref="H83" ca="1" si="7">MAX(D83,E83)-F83</f>
        <v>558203.51532572322</v>
      </c>
    </row>
  </sheetData>
  <sheetProtection algorithmName="SHA-512" hashValue="weme7L+pqmAiKWODnk7qRNL+02vciUXBHzUGgfns1eOoDn8+kf3tdJoUtO4toHcfZIy+gqo29DLfhov9pdrrnA==" saltValue="XsnbnbtWrMLOybjvRJbV0g==" spinCount="100000" sheet="1" objects="1" scenarios="1" selectLockedCells="1"/>
  <mergeCells count="4">
    <mergeCell ref="E5:G5"/>
    <mergeCell ref="A1:F1"/>
    <mergeCell ref="A2:F2"/>
    <mergeCell ref="A3:F3"/>
  </mergeCells>
  <dataValidations count="5">
    <dataValidation type="date" errorStyle="information" operator="greaterThan" allowBlank="1" showInputMessage="1" showErrorMessage="1" errorTitle="ניתן להכניס רק תאריך" error="DD/MM/YYYY" promptTitle="dd/mm/yyyy" prompt="הכנס תאריך לידה של המבוטח" sqref="C6">
      <formula1>7306</formula1>
    </dataValidation>
    <dataValidation type="decimal" allowBlank="1" showInputMessage="1" showErrorMessage="1" prompt="צבירה עד היום של המבוטח" sqref="C7">
      <formula1>0</formula1>
      <formula2>2000000000</formula2>
    </dataValidation>
    <dataValidation allowBlank="1" showInputMessage="1" showErrorMessage="1" promptTitle="דמי ניהול מצבירה - מנהלים" prompt="עד 2%" sqref="E7"/>
    <dataValidation type="decimal" allowBlank="1" showInputMessage="1" showErrorMessage="1" promptTitle="דמי ניהול מצבירה - גמל" prompt="עד 1.05%" sqref="F7">
      <formula1>0</formula1>
      <formula2>0.0105</formula2>
    </dataValidation>
    <dataValidation type="decimal" allowBlank="1" showInputMessage="1" showErrorMessage="1" prompt="הזן תשואה שנתית משוערת_x000a_" sqref="C8">
      <formula1>0</formula1>
      <formula2>12</formula2>
    </dataValidation>
  </dataValidations>
  <pageMargins left="0.7" right="0.7" top="0.75" bottom="0.75" header="0.3" footer="0.3"/>
  <pageSetup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72"/>
  <sheetViews>
    <sheetView rightToLeft="1" topLeftCell="C1" workbookViewId="0">
      <selection activeCell="I8" sqref="I8"/>
    </sheetView>
  </sheetViews>
  <sheetFormatPr defaultRowHeight="15" x14ac:dyDescent="0.25"/>
  <cols>
    <col min="1" max="1" width="0" style="3" hidden="1" customWidth="1"/>
    <col min="2" max="2" width="16.7109375" style="3" bestFit="1" customWidth="1"/>
    <col min="3" max="3" width="10.5703125" style="3" bestFit="1" customWidth="1"/>
    <col min="4" max="4" width="13.28515625" style="3" bestFit="1" customWidth="1"/>
    <col min="5" max="5" width="20.28515625" style="3" customWidth="1"/>
    <col min="6" max="6" width="11.85546875" style="3" bestFit="1" customWidth="1"/>
    <col min="7" max="7" width="16.42578125" style="3" bestFit="1" customWidth="1"/>
    <col min="8" max="8" width="14.28515625" style="3" bestFit="1" customWidth="1"/>
    <col min="9" max="9" width="11.7109375" style="3" customWidth="1"/>
    <col min="10" max="10" width="16.85546875" style="3" bestFit="1" customWidth="1"/>
    <col min="11" max="11" width="14.28515625" style="3" bestFit="1" customWidth="1"/>
    <col min="12" max="12" width="16.140625" style="3" bestFit="1" customWidth="1"/>
    <col min="13" max="13" width="13.85546875" style="1" bestFit="1" customWidth="1"/>
    <col min="14" max="14" width="20" style="2" bestFit="1" customWidth="1"/>
    <col min="15" max="16384" width="9.140625" style="3"/>
  </cols>
  <sheetData>
    <row r="1" spans="1:14" x14ac:dyDescent="0.25">
      <c r="B1" s="16"/>
      <c r="C1" s="16"/>
      <c r="D1" s="66" t="s">
        <v>13</v>
      </c>
      <c r="E1" s="67"/>
      <c r="F1" s="68" t="s">
        <v>14</v>
      </c>
      <c r="G1" s="69"/>
      <c r="H1" s="70" t="s">
        <v>15</v>
      </c>
      <c r="I1" s="71"/>
      <c r="J1" s="71"/>
      <c r="K1" s="71"/>
      <c r="L1" s="72"/>
      <c r="M1" s="73" t="s">
        <v>21</v>
      </c>
      <c r="N1" s="74"/>
    </row>
    <row r="2" spans="1:14" x14ac:dyDescent="0.25">
      <c r="B2" s="16"/>
      <c r="C2" s="16"/>
      <c r="D2" s="28">
        <f>1+סימולטור!$C$8/12</f>
        <v>1.0033333333333334</v>
      </c>
      <c r="E2" s="8">
        <f>סימולטור!$E$7</f>
        <v>1.2500000000000001E-2</v>
      </c>
      <c r="F2" s="14">
        <f>1+סימולטור!$C$8/12</f>
        <v>1.0033333333333334</v>
      </c>
      <c r="G2" s="11">
        <f>סימולטור!$F$7</f>
        <v>7.0000000000000001E-3</v>
      </c>
      <c r="H2" s="12"/>
      <c r="I2" s="4">
        <f>1+סימולטור!$C$8/12</f>
        <v>1.0033333333333334</v>
      </c>
      <c r="J2" s="6">
        <v>0.15</v>
      </c>
      <c r="K2" s="5">
        <v>6.0000000000000001E-3</v>
      </c>
      <c r="L2" s="4"/>
      <c r="M2" s="75"/>
      <c r="N2" s="76"/>
    </row>
    <row r="3" spans="1:14" x14ac:dyDescent="0.25">
      <c r="B3" s="13" t="s">
        <v>9</v>
      </c>
      <c r="C3" s="13" t="s">
        <v>6</v>
      </c>
      <c r="D3" s="9" t="s">
        <v>12</v>
      </c>
      <c r="E3" s="10" t="s">
        <v>11</v>
      </c>
      <c r="F3" s="9" t="s">
        <v>12</v>
      </c>
      <c r="G3" s="10" t="s">
        <v>11</v>
      </c>
      <c r="H3" s="9" t="s">
        <v>12</v>
      </c>
      <c r="I3" s="7" t="s">
        <v>16</v>
      </c>
      <c r="J3" s="7" t="s">
        <v>17</v>
      </c>
      <c r="K3" s="7" t="s">
        <v>11</v>
      </c>
      <c r="L3" s="7" t="s">
        <v>18</v>
      </c>
      <c r="M3" s="9" t="s">
        <v>19</v>
      </c>
      <c r="N3" s="10" t="s">
        <v>20</v>
      </c>
    </row>
    <row r="4" spans="1:14" x14ac:dyDescent="0.25">
      <c r="B4" s="17">
        <f ca="1">DATE(YEAR(TODAY()),MONTH(TODAY()),-1)</f>
        <v>43829</v>
      </c>
      <c r="C4" s="18">
        <f ca="1">ROUND((B4-סימולטור!$C$6)/365,3)</f>
        <v>46.341999999999999</v>
      </c>
      <c r="D4" s="19">
        <f>סימולטור!$C$7</f>
        <v>300000</v>
      </c>
      <c r="E4" s="20">
        <f>$E$2/12*D4</f>
        <v>312.5</v>
      </c>
      <c r="F4" s="21">
        <f>סימולטור!$C$7</f>
        <v>300000</v>
      </c>
      <c r="G4" s="22">
        <f>F4*($G$2/12)</f>
        <v>175.00000000000003</v>
      </c>
      <c r="H4" s="27">
        <f>סימולטור!$C$7</f>
        <v>300000</v>
      </c>
      <c r="I4" s="26">
        <f>H4*($I$2-1)</f>
        <v>1000.0000000000231</v>
      </c>
      <c r="J4" s="23">
        <f>$J$2*I4</f>
        <v>150.00000000000347</v>
      </c>
      <c r="K4" s="23">
        <f>$K$2/12*H4</f>
        <v>150</v>
      </c>
      <c r="L4" s="23">
        <f>K4+J4</f>
        <v>300.00000000000347</v>
      </c>
      <c r="M4" s="24">
        <f>MAX(H4,F4,D4)</f>
        <v>300000</v>
      </c>
      <c r="N4" s="15"/>
    </row>
    <row r="5" spans="1:14" x14ac:dyDescent="0.25">
      <c r="A5" s="3">
        <v>1</v>
      </c>
      <c r="B5" s="17">
        <f ca="1">EOMONTH(TODAY(),A4)</f>
        <v>43861</v>
      </c>
      <c r="C5" s="18">
        <f ca="1">ROUND((B5-סימולטור!$C$6)/365,3)</f>
        <v>46.43</v>
      </c>
      <c r="D5" s="19">
        <f>D4*$D$2-E4</f>
        <v>300687.5</v>
      </c>
      <c r="E5" s="20">
        <f t="shared" ref="E5:E68" si="0">$E$2/12*D5</f>
        <v>313.21614583333331</v>
      </c>
      <c r="F5" s="21">
        <f>F4*$F$2-G4</f>
        <v>300825</v>
      </c>
      <c r="G5" s="22">
        <f>F5*$G$2/12</f>
        <v>175.48125000000002</v>
      </c>
      <c r="H5" s="27">
        <f>H4+I4-L4</f>
        <v>300700</v>
      </c>
      <c r="I5" s="26">
        <f t="shared" ref="I5:I68" si="1">H5*($I$2-1)</f>
        <v>1002.3333333333564</v>
      </c>
      <c r="J5" s="23">
        <f t="shared" ref="J5:J68" si="2">$J$2*I5</f>
        <v>150.35000000000346</v>
      </c>
      <c r="K5" s="23">
        <f t="shared" ref="K5:K68" si="3">$K$2/12*H5</f>
        <v>150.35</v>
      </c>
      <c r="L5" s="23">
        <f t="shared" ref="L5:L68" si="4">K5+J5</f>
        <v>300.70000000000346</v>
      </c>
      <c r="M5" s="24">
        <f t="shared" ref="M5:M68" si="5">MAX(H5,F5,D5)</f>
        <v>300825</v>
      </c>
      <c r="N5" s="15" t="str">
        <f>IF(M5=H5,"3",IF(M5=F5,"2","1"))</f>
        <v>2</v>
      </c>
    </row>
    <row r="6" spans="1:14" x14ac:dyDescent="0.25">
      <c r="A6" s="3">
        <v>2</v>
      </c>
      <c r="B6" s="17">
        <f ca="1">EOMONTH(TODAY(),A5)</f>
        <v>43890</v>
      </c>
      <c r="C6" s="18">
        <f ca="1">ROUND((B6-סימולטור!$C$6)/365,3)</f>
        <v>46.51</v>
      </c>
      <c r="D6" s="19">
        <f t="shared" ref="D6:D69" si="6">D5*$D$2-E5</f>
        <v>301376.57552083337</v>
      </c>
      <c r="E6" s="20">
        <f t="shared" si="0"/>
        <v>313.93393283420141</v>
      </c>
      <c r="F6" s="21">
        <f t="shared" ref="F6:F69" si="7">F5*$F$2-G5</f>
        <v>301652.26874999999</v>
      </c>
      <c r="G6" s="22">
        <f t="shared" ref="G6:G69" si="8">F6*$G$2/12</f>
        <v>175.9638234375</v>
      </c>
      <c r="H6" s="27">
        <f t="shared" ref="H6:H69" si="9">H5+I5-L5</f>
        <v>301401.63333333336</v>
      </c>
      <c r="I6" s="26">
        <f t="shared" si="1"/>
        <v>1004.6721111111344</v>
      </c>
      <c r="J6" s="23">
        <f t="shared" si="2"/>
        <v>150.70081666667016</v>
      </c>
      <c r="K6" s="23">
        <f t="shared" si="3"/>
        <v>150.7008166666667</v>
      </c>
      <c r="L6" s="23">
        <f t="shared" si="4"/>
        <v>301.40163333333686</v>
      </c>
      <c r="M6" s="24">
        <f t="shared" si="5"/>
        <v>301652.26874999999</v>
      </c>
      <c r="N6" s="15" t="str">
        <f t="shared" ref="N6:N69" si="10">IF(M6=H6,"3",IF(M6=F6,"2","1"))</f>
        <v>2</v>
      </c>
    </row>
    <row r="7" spans="1:14" x14ac:dyDescent="0.25">
      <c r="A7" s="3">
        <v>3</v>
      </c>
      <c r="B7" s="17">
        <f t="shared" ref="B7:B69" ca="1" si="11">EOMONTH(TODAY(),A6)</f>
        <v>43921</v>
      </c>
      <c r="C7" s="18">
        <f ca="1">ROUND((B7-סימולטור!$C$6)/365,3)</f>
        <v>46.594999999999999</v>
      </c>
      <c r="D7" s="19">
        <f t="shared" si="6"/>
        <v>302067.23017306864</v>
      </c>
      <c r="E7" s="20">
        <f t="shared" si="0"/>
        <v>314.65336476361318</v>
      </c>
      <c r="F7" s="21">
        <f t="shared" si="7"/>
        <v>302481.81248906249</v>
      </c>
      <c r="G7" s="22">
        <f t="shared" si="8"/>
        <v>176.44772395195312</v>
      </c>
      <c r="H7" s="27">
        <f t="shared" si="9"/>
        <v>302104.90381111111</v>
      </c>
      <c r="I7" s="26">
        <f t="shared" si="1"/>
        <v>1007.0163460370603</v>
      </c>
      <c r="J7" s="23">
        <f t="shared" si="2"/>
        <v>151.05245190555905</v>
      </c>
      <c r="K7" s="23">
        <f t="shared" si="3"/>
        <v>151.05245190555556</v>
      </c>
      <c r="L7" s="23">
        <f t="shared" si="4"/>
        <v>302.10490381111458</v>
      </c>
      <c r="M7" s="24">
        <f t="shared" si="5"/>
        <v>302481.81248906249</v>
      </c>
      <c r="N7" s="15" t="str">
        <f t="shared" si="10"/>
        <v>2</v>
      </c>
    </row>
    <row r="8" spans="1:14" x14ac:dyDescent="0.25">
      <c r="A8" s="3">
        <v>4</v>
      </c>
      <c r="B8" s="17">
        <f t="shared" ca="1" si="11"/>
        <v>43951</v>
      </c>
      <c r="C8" s="18">
        <f ca="1">ROUND((B8-סימולטור!$C$6)/365,3)</f>
        <v>46.677</v>
      </c>
      <c r="D8" s="19">
        <f t="shared" si="6"/>
        <v>302759.46757554862</v>
      </c>
      <c r="E8" s="20">
        <f t="shared" si="0"/>
        <v>315.3744453911965</v>
      </c>
      <c r="F8" s="21">
        <f t="shared" si="7"/>
        <v>303313.63747340743</v>
      </c>
      <c r="G8" s="22">
        <f t="shared" si="8"/>
        <v>176.93295519282103</v>
      </c>
      <c r="H8" s="27">
        <f t="shared" si="9"/>
        <v>302809.81525333703</v>
      </c>
      <c r="I8" s="26">
        <f t="shared" si="1"/>
        <v>1009.3660508444801</v>
      </c>
      <c r="J8" s="23">
        <f t="shared" si="2"/>
        <v>151.40490762667201</v>
      </c>
      <c r="K8" s="23">
        <f t="shared" si="3"/>
        <v>151.40490762666852</v>
      </c>
      <c r="L8" s="23">
        <f t="shared" si="4"/>
        <v>302.8098152533405</v>
      </c>
      <c r="M8" s="24">
        <f t="shared" si="5"/>
        <v>303313.63747340743</v>
      </c>
      <c r="N8" s="15" t="str">
        <f t="shared" si="10"/>
        <v>2</v>
      </c>
    </row>
    <row r="9" spans="1:14" x14ac:dyDescent="0.25">
      <c r="A9" s="3">
        <v>5</v>
      </c>
      <c r="B9" s="17">
        <f t="shared" ca="1" si="11"/>
        <v>43982</v>
      </c>
      <c r="C9" s="18">
        <f ca="1">ROUND((B9-סימולטור!$C$6)/365,3)</f>
        <v>46.762</v>
      </c>
      <c r="D9" s="19">
        <f t="shared" si="6"/>
        <v>303453.29135540931</v>
      </c>
      <c r="E9" s="20">
        <f t="shared" si="0"/>
        <v>316.09717849521803</v>
      </c>
      <c r="F9" s="21">
        <f t="shared" si="7"/>
        <v>304147.74997645937</v>
      </c>
      <c r="G9" s="22">
        <f t="shared" si="8"/>
        <v>177.4195208196013</v>
      </c>
      <c r="H9" s="27">
        <f t="shared" si="9"/>
        <v>303516.37148892815</v>
      </c>
      <c r="I9" s="26">
        <f t="shared" si="1"/>
        <v>1011.7212382964506</v>
      </c>
      <c r="J9" s="23">
        <f t="shared" si="2"/>
        <v>151.75818574446757</v>
      </c>
      <c r="K9" s="23">
        <f t="shared" si="3"/>
        <v>151.75818574446407</v>
      </c>
      <c r="L9" s="23">
        <f t="shared" si="4"/>
        <v>303.51637148893167</v>
      </c>
      <c r="M9" s="24">
        <f t="shared" si="5"/>
        <v>304147.74997645937</v>
      </c>
      <c r="N9" s="15" t="str">
        <f t="shared" si="10"/>
        <v>2</v>
      </c>
    </row>
    <row r="10" spans="1:14" x14ac:dyDescent="0.25">
      <c r="A10" s="3">
        <v>6</v>
      </c>
      <c r="B10" s="17">
        <f t="shared" ca="1" si="11"/>
        <v>44012</v>
      </c>
      <c r="C10" s="18">
        <f ca="1">ROUND((B10-סימולטור!$C$6)/365,3)</f>
        <v>46.844000000000001</v>
      </c>
      <c r="D10" s="19">
        <f t="shared" si="6"/>
        <v>304148.70514809882</v>
      </c>
      <c r="E10" s="20">
        <f t="shared" si="0"/>
        <v>316.82156786260293</v>
      </c>
      <c r="F10" s="21">
        <f t="shared" si="7"/>
        <v>304984.15628889465</v>
      </c>
      <c r="G10" s="22">
        <f t="shared" si="8"/>
        <v>177.90742450185522</v>
      </c>
      <c r="H10" s="27">
        <f t="shared" si="9"/>
        <v>304224.57635573571</v>
      </c>
      <c r="I10" s="26">
        <f t="shared" si="1"/>
        <v>1014.0819211858092</v>
      </c>
      <c r="J10" s="23">
        <f t="shared" si="2"/>
        <v>152.11228817787136</v>
      </c>
      <c r="K10" s="23">
        <f t="shared" si="3"/>
        <v>152.11228817786787</v>
      </c>
      <c r="L10" s="23">
        <f t="shared" si="4"/>
        <v>304.22457635573926</v>
      </c>
      <c r="M10" s="24">
        <f t="shared" si="5"/>
        <v>304984.15628889465</v>
      </c>
      <c r="N10" s="15" t="str">
        <f t="shared" si="10"/>
        <v>2</v>
      </c>
    </row>
    <row r="11" spans="1:14" x14ac:dyDescent="0.25">
      <c r="A11" s="3">
        <v>7</v>
      </c>
      <c r="B11" s="17">
        <f t="shared" ca="1" si="11"/>
        <v>44043</v>
      </c>
      <c r="C11" s="18">
        <f ca="1">ROUND((B11-סימולטור!$C$6)/365,3)</f>
        <v>46.929000000000002</v>
      </c>
      <c r="D11" s="19">
        <f t="shared" si="6"/>
        <v>304845.71259739657</v>
      </c>
      <c r="E11" s="20">
        <f t="shared" si="0"/>
        <v>317.54761728895477</v>
      </c>
      <c r="F11" s="21">
        <f t="shared" si="7"/>
        <v>305822.86271868914</v>
      </c>
      <c r="G11" s="22">
        <f t="shared" si="8"/>
        <v>178.39666991923534</v>
      </c>
      <c r="H11" s="27">
        <f t="shared" si="9"/>
        <v>304934.43370056583</v>
      </c>
      <c r="I11" s="26">
        <f t="shared" si="1"/>
        <v>1016.4481123352429</v>
      </c>
      <c r="J11" s="23">
        <f t="shared" si="2"/>
        <v>152.46721685028643</v>
      </c>
      <c r="K11" s="23">
        <f t="shared" si="3"/>
        <v>152.46721685028291</v>
      </c>
      <c r="L11" s="23">
        <f t="shared" si="4"/>
        <v>304.93443370056934</v>
      </c>
      <c r="M11" s="24">
        <f t="shared" si="5"/>
        <v>305822.86271868914</v>
      </c>
      <c r="N11" s="15" t="str">
        <f t="shared" si="10"/>
        <v>2</v>
      </c>
    </row>
    <row r="12" spans="1:14" x14ac:dyDescent="0.25">
      <c r="A12" s="3">
        <v>8</v>
      </c>
      <c r="B12" s="17">
        <f t="shared" ca="1" si="11"/>
        <v>44074</v>
      </c>
      <c r="C12" s="18">
        <f ca="1">ROUND((B12-סימולטור!$C$6)/365,3)</f>
        <v>47.014000000000003</v>
      </c>
      <c r="D12" s="19">
        <f t="shared" si="6"/>
        <v>305544.31735543231</v>
      </c>
      <c r="E12" s="20">
        <f t="shared" si="0"/>
        <v>318.27533057857534</v>
      </c>
      <c r="F12" s="21">
        <f t="shared" si="7"/>
        <v>306663.87559116556</v>
      </c>
      <c r="G12" s="22">
        <f t="shared" si="8"/>
        <v>178.88726076151326</v>
      </c>
      <c r="H12" s="27">
        <f t="shared" si="9"/>
        <v>305645.94737920049</v>
      </c>
      <c r="I12" s="26">
        <f t="shared" si="1"/>
        <v>1018.8198245973584</v>
      </c>
      <c r="J12" s="23">
        <f t="shared" si="2"/>
        <v>152.82297368960377</v>
      </c>
      <c r="K12" s="23">
        <f t="shared" si="3"/>
        <v>152.82297368960025</v>
      </c>
      <c r="L12" s="23">
        <f t="shared" si="4"/>
        <v>305.64594737920402</v>
      </c>
      <c r="M12" s="24">
        <f t="shared" si="5"/>
        <v>306663.87559116556</v>
      </c>
      <c r="N12" s="15" t="str">
        <f t="shared" si="10"/>
        <v>2</v>
      </c>
    </row>
    <row r="13" spans="1:14" x14ac:dyDescent="0.25">
      <c r="A13" s="3">
        <v>9</v>
      </c>
      <c r="B13" s="17">
        <f t="shared" ca="1" si="11"/>
        <v>44104</v>
      </c>
      <c r="C13" s="18">
        <f ca="1">ROUND((B13-סימולטור!$C$6)/365,3)</f>
        <v>47.095999999999997</v>
      </c>
      <c r="D13" s="19">
        <f t="shared" si="6"/>
        <v>306244.52308270521</v>
      </c>
      <c r="E13" s="20">
        <f t="shared" si="0"/>
        <v>319.00471154448462</v>
      </c>
      <c r="F13" s="21">
        <f t="shared" si="7"/>
        <v>307507.2012490413</v>
      </c>
      <c r="G13" s="22">
        <f t="shared" si="8"/>
        <v>179.37920072860743</v>
      </c>
      <c r="H13" s="27">
        <f t="shared" si="9"/>
        <v>306359.12125641864</v>
      </c>
      <c r="I13" s="26">
        <f t="shared" si="1"/>
        <v>1021.1970708547524</v>
      </c>
      <c r="J13" s="23">
        <f t="shared" si="2"/>
        <v>153.17956062821284</v>
      </c>
      <c r="K13" s="23">
        <f t="shared" si="3"/>
        <v>153.17956062820932</v>
      </c>
      <c r="L13" s="23">
        <f t="shared" si="4"/>
        <v>306.35912125642216</v>
      </c>
      <c r="M13" s="24">
        <f t="shared" si="5"/>
        <v>307507.2012490413</v>
      </c>
      <c r="N13" s="15" t="str">
        <f t="shared" si="10"/>
        <v>2</v>
      </c>
    </row>
    <row r="14" spans="1:14" x14ac:dyDescent="0.25">
      <c r="A14" s="3">
        <v>10</v>
      </c>
      <c r="B14" s="17">
        <f t="shared" ca="1" si="11"/>
        <v>44135</v>
      </c>
      <c r="C14" s="18">
        <f ca="1">ROUND((B14-סימולטור!$C$6)/365,3)</f>
        <v>47.180999999999997</v>
      </c>
      <c r="D14" s="19">
        <f t="shared" si="6"/>
        <v>306946.33344810311</v>
      </c>
      <c r="E14" s="20">
        <f t="shared" si="0"/>
        <v>319.73576400844075</v>
      </c>
      <c r="F14" s="21">
        <f t="shared" si="7"/>
        <v>308352.8460524762</v>
      </c>
      <c r="G14" s="22">
        <f t="shared" si="8"/>
        <v>179.87249353061111</v>
      </c>
      <c r="H14" s="27">
        <f t="shared" si="9"/>
        <v>307073.95920601697</v>
      </c>
      <c r="I14" s="26">
        <f t="shared" si="1"/>
        <v>1023.5798640200802</v>
      </c>
      <c r="J14" s="23">
        <f t="shared" si="2"/>
        <v>153.53697960301201</v>
      </c>
      <c r="K14" s="23">
        <f t="shared" si="3"/>
        <v>153.53697960300849</v>
      </c>
      <c r="L14" s="23">
        <f t="shared" si="4"/>
        <v>307.0739592060205</v>
      </c>
      <c r="M14" s="24">
        <f t="shared" si="5"/>
        <v>308352.8460524762</v>
      </c>
      <c r="N14" s="15" t="str">
        <f t="shared" si="10"/>
        <v>2</v>
      </c>
    </row>
    <row r="15" spans="1:14" x14ac:dyDescent="0.25">
      <c r="A15" s="3">
        <v>11</v>
      </c>
      <c r="B15" s="17">
        <f t="shared" ca="1" si="11"/>
        <v>44165</v>
      </c>
      <c r="C15" s="18">
        <f ca="1">ROUND((B15-סימולטור!$C$6)/365,3)</f>
        <v>47.262999999999998</v>
      </c>
      <c r="D15" s="19">
        <f t="shared" si="6"/>
        <v>307649.75212892174</v>
      </c>
      <c r="E15" s="20">
        <f t="shared" si="0"/>
        <v>320.46849180096012</v>
      </c>
      <c r="F15" s="21">
        <f t="shared" si="7"/>
        <v>309200.81637912052</v>
      </c>
      <c r="G15" s="22">
        <f t="shared" si="8"/>
        <v>180.36714288782028</v>
      </c>
      <c r="H15" s="27">
        <f t="shared" si="9"/>
        <v>307790.46511083102</v>
      </c>
      <c r="I15" s="26">
        <f t="shared" si="1"/>
        <v>1025.968217036127</v>
      </c>
      <c r="J15" s="23">
        <f t="shared" si="2"/>
        <v>153.89523255541906</v>
      </c>
      <c r="K15" s="23">
        <f t="shared" si="3"/>
        <v>153.8952325554155</v>
      </c>
      <c r="L15" s="23">
        <f t="shared" si="4"/>
        <v>307.79046511083459</v>
      </c>
      <c r="M15" s="24">
        <f t="shared" si="5"/>
        <v>309200.81637912052</v>
      </c>
      <c r="N15" s="15" t="str">
        <f t="shared" si="10"/>
        <v>2</v>
      </c>
    </row>
    <row r="16" spans="1:14" x14ac:dyDescent="0.25">
      <c r="A16" s="3">
        <v>12</v>
      </c>
      <c r="B16" s="17">
        <f t="shared" ca="1" si="11"/>
        <v>44196</v>
      </c>
      <c r="C16" s="18">
        <f ca="1">ROUND((B16-סימולטור!$C$6)/365,3)</f>
        <v>47.347999999999999</v>
      </c>
      <c r="D16" s="19">
        <f t="shared" si="6"/>
        <v>308354.78281088389</v>
      </c>
      <c r="E16" s="20">
        <f t="shared" si="0"/>
        <v>321.20289876133739</v>
      </c>
      <c r="F16" s="21">
        <f t="shared" si="7"/>
        <v>310051.11862416309</v>
      </c>
      <c r="G16" s="22">
        <f t="shared" si="8"/>
        <v>180.86315253076179</v>
      </c>
      <c r="H16" s="27">
        <f t="shared" si="9"/>
        <v>308508.64286275627</v>
      </c>
      <c r="I16" s="26">
        <f t="shared" si="1"/>
        <v>1028.3621428758779</v>
      </c>
      <c r="J16" s="23">
        <f t="shared" si="2"/>
        <v>154.25432143138167</v>
      </c>
      <c r="K16" s="23">
        <f t="shared" si="3"/>
        <v>154.25432143137814</v>
      </c>
      <c r="L16" s="23">
        <f t="shared" si="4"/>
        <v>308.50864286275981</v>
      </c>
      <c r="M16" s="24">
        <f t="shared" si="5"/>
        <v>310051.11862416309</v>
      </c>
      <c r="N16" s="15" t="str">
        <f t="shared" si="10"/>
        <v>2</v>
      </c>
    </row>
    <row r="17" spans="1:14" x14ac:dyDescent="0.25">
      <c r="A17" s="3">
        <v>13</v>
      </c>
      <c r="B17" s="17">
        <f t="shared" ca="1" si="11"/>
        <v>44227</v>
      </c>
      <c r="C17" s="18">
        <f ca="1">ROUND((B17-סימולטור!$C$6)/365,3)</f>
        <v>47.433</v>
      </c>
      <c r="D17" s="19">
        <f t="shared" si="6"/>
        <v>309061.42918815889</v>
      </c>
      <c r="E17" s="20">
        <f t="shared" si="0"/>
        <v>321.93898873766551</v>
      </c>
      <c r="F17" s="21">
        <f t="shared" si="7"/>
        <v>310903.7592003796</v>
      </c>
      <c r="G17" s="22">
        <f t="shared" si="8"/>
        <v>181.36052620022144</v>
      </c>
      <c r="H17" s="27">
        <f t="shared" si="9"/>
        <v>309228.49636276939</v>
      </c>
      <c r="I17" s="26">
        <f t="shared" si="1"/>
        <v>1030.7616545425885</v>
      </c>
      <c r="J17" s="23">
        <f t="shared" si="2"/>
        <v>154.61424818138826</v>
      </c>
      <c r="K17" s="23">
        <f t="shared" si="3"/>
        <v>154.61424818138471</v>
      </c>
      <c r="L17" s="23">
        <f t="shared" si="4"/>
        <v>309.22849636277294</v>
      </c>
      <c r="M17" s="24">
        <f t="shared" si="5"/>
        <v>310903.7592003796</v>
      </c>
      <c r="N17" s="15" t="str">
        <f t="shared" si="10"/>
        <v>2</v>
      </c>
    </row>
    <row r="18" spans="1:14" x14ac:dyDescent="0.25">
      <c r="A18" s="3">
        <v>14</v>
      </c>
      <c r="B18" s="17">
        <f t="shared" ca="1" si="11"/>
        <v>44255</v>
      </c>
      <c r="C18" s="18">
        <f ca="1">ROUND((B18-סימולטור!$C$6)/365,3)</f>
        <v>47.51</v>
      </c>
      <c r="D18" s="19">
        <f t="shared" si="6"/>
        <v>309769.6949633818</v>
      </c>
      <c r="E18" s="20">
        <f t="shared" si="0"/>
        <v>322.67676558685605</v>
      </c>
      <c r="F18" s="21">
        <f t="shared" si="7"/>
        <v>311758.7445381807</v>
      </c>
      <c r="G18" s="22">
        <f t="shared" si="8"/>
        <v>181.85926764727208</v>
      </c>
      <c r="H18" s="27">
        <f t="shared" si="9"/>
        <v>309950.02952094923</v>
      </c>
      <c r="I18" s="26">
        <f t="shared" si="1"/>
        <v>1033.1667650698546</v>
      </c>
      <c r="J18" s="23">
        <f t="shared" si="2"/>
        <v>154.97501476047819</v>
      </c>
      <c r="K18" s="23">
        <f t="shared" si="3"/>
        <v>154.97501476047461</v>
      </c>
      <c r="L18" s="23">
        <f t="shared" si="4"/>
        <v>309.9500295209528</v>
      </c>
      <c r="M18" s="24">
        <f t="shared" si="5"/>
        <v>311758.7445381807</v>
      </c>
      <c r="N18" s="15" t="str">
        <f t="shared" si="10"/>
        <v>2</v>
      </c>
    </row>
    <row r="19" spans="1:14" x14ac:dyDescent="0.25">
      <c r="A19" s="3">
        <v>15</v>
      </c>
      <c r="B19" s="17">
        <f t="shared" ca="1" si="11"/>
        <v>44286</v>
      </c>
      <c r="C19" s="18">
        <f ca="1">ROUND((B19-סימולטור!$C$6)/365,3)</f>
        <v>47.594999999999999</v>
      </c>
      <c r="D19" s="19">
        <f t="shared" si="6"/>
        <v>310479.58384767291</v>
      </c>
      <c r="E19" s="20">
        <f t="shared" si="0"/>
        <v>323.41623317465928</v>
      </c>
      <c r="F19" s="21">
        <f t="shared" si="7"/>
        <v>312616.08108566073</v>
      </c>
      <c r="G19" s="22">
        <f t="shared" si="8"/>
        <v>182.3593806333021</v>
      </c>
      <c r="H19" s="27">
        <f t="shared" si="9"/>
        <v>310673.24625649815</v>
      </c>
      <c r="I19" s="26">
        <f t="shared" si="1"/>
        <v>1035.5774875216844</v>
      </c>
      <c r="J19" s="23">
        <f t="shared" si="2"/>
        <v>155.33662312825265</v>
      </c>
      <c r="K19" s="23">
        <f t="shared" si="3"/>
        <v>155.33662312824907</v>
      </c>
      <c r="L19" s="23">
        <f t="shared" si="4"/>
        <v>310.67324625650173</v>
      </c>
      <c r="M19" s="24">
        <f t="shared" si="5"/>
        <v>312616.08108566073</v>
      </c>
      <c r="N19" s="15" t="str">
        <f t="shared" si="10"/>
        <v>2</v>
      </c>
    </row>
    <row r="20" spans="1:14" x14ac:dyDescent="0.25">
      <c r="A20" s="3">
        <v>16</v>
      </c>
      <c r="B20" s="17">
        <f t="shared" ca="1" si="11"/>
        <v>44316</v>
      </c>
      <c r="C20" s="18">
        <f ca="1">ROUND((B20-סימולטור!$C$6)/365,3)</f>
        <v>47.677</v>
      </c>
      <c r="D20" s="19">
        <f t="shared" si="6"/>
        <v>311191.09956065717</v>
      </c>
      <c r="E20" s="20">
        <f t="shared" si="0"/>
        <v>324.15739537568453</v>
      </c>
      <c r="F20" s="21">
        <f t="shared" si="7"/>
        <v>313475.77530864632</v>
      </c>
      <c r="G20" s="22">
        <f t="shared" si="8"/>
        <v>182.86086893004369</v>
      </c>
      <c r="H20" s="27">
        <f t="shared" si="9"/>
        <v>311398.15049776336</v>
      </c>
      <c r="I20" s="26">
        <f t="shared" si="1"/>
        <v>1037.9938349925685</v>
      </c>
      <c r="J20" s="23">
        <f t="shared" si="2"/>
        <v>155.69907524888526</v>
      </c>
      <c r="K20" s="23">
        <f t="shared" si="3"/>
        <v>155.69907524888168</v>
      </c>
      <c r="L20" s="23">
        <f t="shared" si="4"/>
        <v>311.39815049776695</v>
      </c>
      <c r="M20" s="24">
        <f t="shared" si="5"/>
        <v>313475.77530864632</v>
      </c>
      <c r="N20" s="15" t="str">
        <f t="shared" si="10"/>
        <v>2</v>
      </c>
    </row>
    <row r="21" spans="1:14" x14ac:dyDescent="0.25">
      <c r="A21" s="3">
        <v>17</v>
      </c>
      <c r="B21" s="17">
        <f t="shared" ca="1" si="11"/>
        <v>44347</v>
      </c>
      <c r="C21" s="18">
        <f ca="1">ROUND((B21-סימולטור!$C$6)/365,3)</f>
        <v>47.762</v>
      </c>
      <c r="D21" s="19">
        <f t="shared" si="6"/>
        <v>311904.24583048373</v>
      </c>
      <c r="E21" s="20">
        <f t="shared" si="0"/>
        <v>324.90025607342056</v>
      </c>
      <c r="F21" s="21">
        <f t="shared" si="7"/>
        <v>314337.83369074512</v>
      </c>
      <c r="G21" s="22">
        <f t="shared" si="8"/>
        <v>183.36373631960132</v>
      </c>
      <c r="H21" s="27">
        <f t="shared" si="9"/>
        <v>312124.74618225818</v>
      </c>
      <c r="I21" s="26">
        <f t="shared" si="1"/>
        <v>1040.4158206075513</v>
      </c>
      <c r="J21" s="23">
        <f t="shared" si="2"/>
        <v>156.06237309113268</v>
      </c>
      <c r="K21" s="23">
        <f t="shared" si="3"/>
        <v>156.0623730911291</v>
      </c>
      <c r="L21" s="23">
        <f t="shared" si="4"/>
        <v>312.12474618226179</v>
      </c>
      <c r="M21" s="24">
        <f t="shared" si="5"/>
        <v>314337.83369074512</v>
      </c>
      <c r="N21" s="15" t="str">
        <f t="shared" si="10"/>
        <v>2</v>
      </c>
    </row>
    <row r="22" spans="1:14" x14ac:dyDescent="0.25">
      <c r="A22" s="3">
        <v>18</v>
      </c>
      <c r="B22" s="17">
        <f t="shared" ca="1" si="11"/>
        <v>44377</v>
      </c>
      <c r="C22" s="18">
        <f ca="1">ROUND((B22-סימולטור!$C$6)/365,3)</f>
        <v>47.844000000000001</v>
      </c>
      <c r="D22" s="19">
        <f t="shared" si="6"/>
        <v>312619.02639384533</v>
      </c>
      <c r="E22" s="20">
        <f t="shared" si="0"/>
        <v>325.64481916025557</v>
      </c>
      <c r="F22" s="21">
        <f t="shared" si="7"/>
        <v>315202.26273339469</v>
      </c>
      <c r="G22" s="22">
        <f t="shared" si="8"/>
        <v>183.86798659448024</v>
      </c>
      <c r="H22" s="27">
        <f t="shared" si="9"/>
        <v>312853.03725668351</v>
      </c>
      <c r="I22" s="26">
        <f t="shared" si="1"/>
        <v>1042.8434575223025</v>
      </c>
      <c r="J22" s="23">
        <f t="shared" si="2"/>
        <v>156.42651862834538</v>
      </c>
      <c r="K22" s="23">
        <f t="shared" si="3"/>
        <v>156.42651862834177</v>
      </c>
      <c r="L22" s="23">
        <f t="shared" si="4"/>
        <v>312.85303725668712</v>
      </c>
      <c r="M22" s="24">
        <f t="shared" si="5"/>
        <v>315202.26273339469</v>
      </c>
      <c r="N22" s="15" t="str">
        <f t="shared" si="10"/>
        <v>2</v>
      </c>
    </row>
    <row r="23" spans="1:14" x14ac:dyDescent="0.25">
      <c r="A23" s="3">
        <v>19</v>
      </c>
      <c r="B23" s="17">
        <f t="shared" ca="1" si="11"/>
        <v>44408</v>
      </c>
      <c r="C23" s="18">
        <f ca="1">ROUND((B23-סימולטור!$C$6)/365,3)</f>
        <v>47.929000000000002</v>
      </c>
      <c r="D23" s="19">
        <f t="shared" si="6"/>
        <v>313335.44499599788</v>
      </c>
      <c r="E23" s="20">
        <f t="shared" si="0"/>
        <v>326.39108853749781</v>
      </c>
      <c r="F23" s="21">
        <f t="shared" si="7"/>
        <v>316069.0689559115</v>
      </c>
      <c r="G23" s="22">
        <f t="shared" si="8"/>
        <v>184.37362355761505</v>
      </c>
      <c r="H23" s="27">
        <f t="shared" si="9"/>
        <v>313583.0276769491</v>
      </c>
      <c r="I23" s="26">
        <f t="shared" si="1"/>
        <v>1045.2767589231878</v>
      </c>
      <c r="J23" s="23">
        <f t="shared" si="2"/>
        <v>156.79151383847815</v>
      </c>
      <c r="K23" s="23">
        <f t="shared" si="3"/>
        <v>156.79151383847454</v>
      </c>
      <c r="L23" s="23">
        <f t="shared" si="4"/>
        <v>313.58302767695272</v>
      </c>
      <c r="M23" s="24">
        <f t="shared" si="5"/>
        <v>316069.0689559115</v>
      </c>
      <c r="N23" s="15" t="str">
        <f t="shared" si="10"/>
        <v>2</v>
      </c>
    </row>
    <row r="24" spans="1:14" x14ac:dyDescent="0.25">
      <c r="A24" s="3">
        <v>20</v>
      </c>
      <c r="B24" s="17">
        <f t="shared" ca="1" si="11"/>
        <v>44439</v>
      </c>
      <c r="C24" s="18">
        <f ca="1">ROUND((B24-סימולטור!$C$6)/365,3)</f>
        <v>48.014000000000003</v>
      </c>
      <c r="D24" s="19">
        <f t="shared" si="6"/>
        <v>314053.5053907804</v>
      </c>
      <c r="E24" s="20">
        <f t="shared" si="0"/>
        <v>327.13906811539624</v>
      </c>
      <c r="F24" s="21">
        <f t="shared" si="7"/>
        <v>316938.25889554026</v>
      </c>
      <c r="G24" s="22">
        <f t="shared" si="8"/>
        <v>184.8806510223985</v>
      </c>
      <c r="H24" s="27">
        <f t="shared" si="9"/>
        <v>314314.72140819533</v>
      </c>
      <c r="I24" s="26">
        <f t="shared" si="1"/>
        <v>1047.715738027342</v>
      </c>
      <c r="J24" s="23">
        <f t="shared" si="2"/>
        <v>157.15736070410131</v>
      </c>
      <c r="K24" s="23">
        <f t="shared" si="3"/>
        <v>157.15736070409767</v>
      </c>
      <c r="L24" s="23">
        <f t="shared" si="4"/>
        <v>314.31472140819898</v>
      </c>
      <c r="M24" s="24">
        <f t="shared" si="5"/>
        <v>316938.25889554026</v>
      </c>
      <c r="N24" s="15" t="str">
        <f t="shared" si="10"/>
        <v>2</v>
      </c>
    </row>
    <row r="25" spans="1:14" x14ac:dyDescent="0.25">
      <c r="A25" s="3">
        <v>21</v>
      </c>
      <c r="B25" s="17">
        <f t="shared" ca="1" si="11"/>
        <v>44469</v>
      </c>
      <c r="C25" s="18">
        <f ca="1">ROUND((B25-סימולטור!$C$6)/365,3)</f>
        <v>48.095999999999997</v>
      </c>
      <c r="D25" s="19">
        <f t="shared" si="6"/>
        <v>314773.21134063433</v>
      </c>
      <c r="E25" s="20">
        <f t="shared" si="0"/>
        <v>327.88876181316073</v>
      </c>
      <c r="F25" s="21">
        <f t="shared" si="7"/>
        <v>317809.83910750301</v>
      </c>
      <c r="G25" s="22">
        <f t="shared" si="8"/>
        <v>185.38907281271008</v>
      </c>
      <c r="H25" s="27">
        <f t="shared" si="9"/>
        <v>315048.1224248145</v>
      </c>
      <c r="I25" s="26">
        <f t="shared" si="1"/>
        <v>1050.1604080827392</v>
      </c>
      <c r="J25" s="23">
        <f t="shared" si="2"/>
        <v>157.52406121241088</v>
      </c>
      <c r="K25" s="23">
        <f t="shared" si="3"/>
        <v>157.52406121240725</v>
      </c>
      <c r="L25" s="23">
        <f t="shared" si="4"/>
        <v>315.04812242481813</v>
      </c>
      <c r="M25" s="24">
        <f t="shared" si="5"/>
        <v>317809.83910750301</v>
      </c>
      <c r="N25" s="15" t="str">
        <f t="shared" si="10"/>
        <v>2</v>
      </c>
    </row>
    <row r="26" spans="1:14" x14ac:dyDescent="0.25">
      <c r="A26" s="3">
        <v>22</v>
      </c>
      <c r="B26" s="17">
        <f t="shared" ca="1" si="11"/>
        <v>44500</v>
      </c>
      <c r="C26" s="18">
        <f ca="1">ROUND((B26-סימולטור!$C$6)/365,3)</f>
        <v>48.180999999999997</v>
      </c>
      <c r="D26" s="19">
        <f t="shared" si="6"/>
        <v>315494.56661662331</v>
      </c>
      <c r="E26" s="20">
        <f t="shared" si="0"/>
        <v>328.64017355898261</v>
      </c>
      <c r="F26" s="21">
        <f t="shared" si="7"/>
        <v>318683.81616504869</v>
      </c>
      <c r="G26" s="22">
        <f t="shared" si="8"/>
        <v>185.89889276294505</v>
      </c>
      <c r="H26" s="27">
        <f t="shared" si="9"/>
        <v>315783.23471047246</v>
      </c>
      <c r="I26" s="26">
        <f t="shared" si="1"/>
        <v>1052.6107823682657</v>
      </c>
      <c r="J26" s="23">
        <f t="shared" si="2"/>
        <v>157.89161735523984</v>
      </c>
      <c r="K26" s="23">
        <f t="shared" si="3"/>
        <v>157.89161735523624</v>
      </c>
      <c r="L26" s="23">
        <f t="shared" si="4"/>
        <v>315.78323471047611</v>
      </c>
      <c r="M26" s="24">
        <f t="shared" si="5"/>
        <v>318683.81616504869</v>
      </c>
      <c r="N26" s="15" t="str">
        <f t="shared" si="10"/>
        <v>2</v>
      </c>
    </row>
    <row r="27" spans="1:14" x14ac:dyDescent="0.25">
      <c r="A27" s="3">
        <v>23</v>
      </c>
      <c r="B27" s="17">
        <f t="shared" ca="1" si="11"/>
        <v>44530</v>
      </c>
      <c r="C27" s="18">
        <f ca="1">ROUND((B27-סימולטור!$C$6)/365,3)</f>
        <v>48.262999999999998</v>
      </c>
      <c r="D27" s="19">
        <f t="shared" si="6"/>
        <v>316217.57499845314</v>
      </c>
      <c r="E27" s="20">
        <f t="shared" si="0"/>
        <v>329.39330729005536</v>
      </c>
      <c r="F27" s="21">
        <f t="shared" si="7"/>
        <v>319560.19665950257</v>
      </c>
      <c r="G27" s="22">
        <f t="shared" si="8"/>
        <v>186.41011471804316</v>
      </c>
      <c r="H27" s="27">
        <f t="shared" si="9"/>
        <v>316520.06225813029</v>
      </c>
      <c r="I27" s="26">
        <f t="shared" si="1"/>
        <v>1055.066874193792</v>
      </c>
      <c r="J27" s="23">
        <f t="shared" si="2"/>
        <v>158.26003112906881</v>
      </c>
      <c r="K27" s="23">
        <f t="shared" si="3"/>
        <v>158.26003112906514</v>
      </c>
      <c r="L27" s="23">
        <f t="shared" si="4"/>
        <v>316.52006225813398</v>
      </c>
      <c r="M27" s="24">
        <f t="shared" si="5"/>
        <v>319560.19665950257</v>
      </c>
      <c r="N27" s="15" t="str">
        <f t="shared" si="10"/>
        <v>2</v>
      </c>
    </row>
    <row r="28" spans="1:14" x14ac:dyDescent="0.25">
      <c r="A28" s="3">
        <v>24</v>
      </c>
      <c r="B28" s="17">
        <f t="shared" ca="1" si="11"/>
        <v>44561</v>
      </c>
      <c r="C28" s="18">
        <f ca="1">ROUND((B28-סימולטור!$C$6)/365,3)</f>
        <v>48.347999999999999</v>
      </c>
      <c r="D28" s="19">
        <f t="shared" si="6"/>
        <v>316942.24027449131</v>
      </c>
      <c r="E28" s="20">
        <f t="shared" si="0"/>
        <v>330.14816695259509</v>
      </c>
      <c r="F28" s="21">
        <f t="shared" si="7"/>
        <v>320438.98720031627</v>
      </c>
      <c r="G28" s="22">
        <f t="shared" si="8"/>
        <v>186.92274253351783</v>
      </c>
      <c r="H28" s="27">
        <f t="shared" si="9"/>
        <v>317258.60907006596</v>
      </c>
      <c r="I28" s="26">
        <f t="shared" si="1"/>
        <v>1057.5286969002443</v>
      </c>
      <c r="J28" s="23">
        <f t="shared" si="2"/>
        <v>158.62930453503665</v>
      </c>
      <c r="K28" s="23">
        <f t="shared" si="3"/>
        <v>158.62930453503299</v>
      </c>
      <c r="L28" s="23">
        <f t="shared" si="4"/>
        <v>317.25860907006961</v>
      </c>
      <c r="M28" s="24">
        <f t="shared" si="5"/>
        <v>320438.98720031627</v>
      </c>
      <c r="N28" s="15" t="str">
        <f t="shared" si="10"/>
        <v>2</v>
      </c>
    </row>
    <row r="29" spans="1:14" x14ac:dyDescent="0.25">
      <c r="A29" s="3">
        <v>25</v>
      </c>
      <c r="B29" s="17">
        <f t="shared" ca="1" si="11"/>
        <v>44592</v>
      </c>
      <c r="C29" s="18">
        <f ca="1">ROUND((B29-סימולטור!$C$6)/365,3)</f>
        <v>48.433</v>
      </c>
      <c r="D29" s="19">
        <f t="shared" si="6"/>
        <v>317668.56624178705</v>
      </c>
      <c r="E29" s="20">
        <f t="shared" si="0"/>
        <v>330.90475650186153</v>
      </c>
      <c r="F29" s="21">
        <f t="shared" si="7"/>
        <v>321320.19441511721</v>
      </c>
      <c r="G29" s="22">
        <f t="shared" si="8"/>
        <v>187.43678007548502</v>
      </c>
      <c r="H29" s="27">
        <f t="shared" si="9"/>
        <v>317998.8791578961</v>
      </c>
      <c r="I29" s="26">
        <f t="shared" si="1"/>
        <v>1059.996263859678</v>
      </c>
      <c r="J29" s="23">
        <f t="shared" si="2"/>
        <v>158.99943957895169</v>
      </c>
      <c r="K29" s="23">
        <f t="shared" si="3"/>
        <v>158.99943957894806</v>
      </c>
      <c r="L29" s="23">
        <f t="shared" si="4"/>
        <v>317.99887915789975</v>
      </c>
      <c r="M29" s="24">
        <f t="shared" si="5"/>
        <v>321320.19441511721</v>
      </c>
      <c r="N29" s="15" t="str">
        <f t="shared" si="10"/>
        <v>2</v>
      </c>
    </row>
    <row r="30" spans="1:14" x14ac:dyDescent="0.25">
      <c r="A30" s="3">
        <v>26</v>
      </c>
      <c r="B30" s="17">
        <f t="shared" ca="1" si="11"/>
        <v>44620</v>
      </c>
      <c r="C30" s="18">
        <f ca="1">ROUND((B30-סימולטור!$C$6)/365,3)</f>
        <v>48.51</v>
      </c>
      <c r="D30" s="19">
        <f t="shared" si="6"/>
        <v>318396.55670609121</v>
      </c>
      <c r="E30" s="20">
        <f t="shared" si="0"/>
        <v>331.66307990217837</v>
      </c>
      <c r="F30" s="21">
        <f t="shared" si="7"/>
        <v>322203.82494975883</v>
      </c>
      <c r="G30" s="22">
        <f t="shared" si="8"/>
        <v>187.95223122069265</v>
      </c>
      <c r="H30" s="27">
        <f t="shared" si="9"/>
        <v>318740.87654259789</v>
      </c>
      <c r="I30" s="26">
        <f t="shared" si="1"/>
        <v>1062.4695884753507</v>
      </c>
      <c r="J30" s="23">
        <f t="shared" si="2"/>
        <v>159.37043827130262</v>
      </c>
      <c r="K30" s="23">
        <f t="shared" si="3"/>
        <v>159.37043827129895</v>
      </c>
      <c r="L30" s="23">
        <f t="shared" si="4"/>
        <v>318.74087654260154</v>
      </c>
      <c r="M30" s="24">
        <f t="shared" si="5"/>
        <v>322203.82494975883</v>
      </c>
      <c r="N30" s="15" t="str">
        <f t="shared" si="10"/>
        <v>2</v>
      </c>
    </row>
    <row r="31" spans="1:14" x14ac:dyDescent="0.25">
      <c r="A31" s="3">
        <v>27</v>
      </c>
      <c r="B31" s="17">
        <f t="shared" ca="1" si="11"/>
        <v>44651</v>
      </c>
      <c r="C31" s="18">
        <f ca="1">ROUND((B31-סימולטור!$C$6)/365,3)</f>
        <v>48.594999999999999</v>
      </c>
      <c r="D31" s="19">
        <f t="shared" si="6"/>
        <v>319126.21548187605</v>
      </c>
      <c r="E31" s="20">
        <f t="shared" si="0"/>
        <v>332.42314112695419</v>
      </c>
      <c r="F31" s="21">
        <f t="shared" si="7"/>
        <v>323089.88546837069</v>
      </c>
      <c r="G31" s="22">
        <f t="shared" si="8"/>
        <v>188.46909985654955</v>
      </c>
      <c r="H31" s="27">
        <f t="shared" si="9"/>
        <v>319484.60525453067</v>
      </c>
      <c r="I31" s="26">
        <f t="shared" si="1"/>
        <v>1064.9486841817934</v>
      </c>
      <c r="J31" s="23">
        <f t="shared" si="2"/>
        <v>159.742302627269</v>
      </c>
      <c r="K31" s="23">
        <f t="shared" si="3"/>
        <v>159.74230262726533</v>
      </c>
      <c r="L31" s="23">
        <f t="shared" si="4"/>
        <v>319.48460525453436</v>
      </c>
      <c r="M31" s="24">
        <f t="shared" si="5"/>
        <v>323089.88546837069</v>
      </c>
      <c r="N31" s="15" t="str">
        <f t="shared" si="10"/>
        <v>2</v>
      </c>
    </row>
    <row r="32" spans="1:14" x14ac:dyDescent="0.25">
      <c r="A32" s="3">
        <v>28</v>
      </c>
      <c r="B32" s="17">
        <f t="shared" ca="1" si="11"/>
        <v>44681</v>
      </c>
      <c r="C32" s="18">
        <f ca="1">ROUND((B32-סימולטור!$C$6)/365,3)</f>
        <v>48.677</v>
      </c>
      <c r="D32" s="19">
        <f t="shared" si="6"/>
        <v>319857.54639235541</v>
      </c>
      <c r="E32" s="20">
        <f t="shared" si="0"/>
        <v>333.18494415870356</v>
      </c>
      <c r="F32" s="21">
        <f t="shared" si="7"/>
        <v>323978.38265340874</v>
      </c>
      <c r="G32" s="22">
        <f t="shared" si="8"/>
        <v>188.98738988115511</v>
      </c>
      <c r="H32" s="27">
        <f t="shared" si="9"/>
        <v>320230.06933345791</v>
      </c>
      <c r="I32" s="26">
        <f t="shared" si="1"/>
        <v>1067.4335644448843</v>
      </c>
      <c r="J32" s="23">
        <f t="shared" si="2"/>
        <v>160.11503466673264</v>
      </c>
      <c r="K32" s="23">
        <f t="shared" si="3"/>
        <v>160.11503466672895</v>
      </c>
      <c r="L32" s="23">
        <f t="shared" si="4"/>
        <v>320.23006933346159</v>
      </c>
      <c r="M32" s="24">
        <f t="shared" si="5"/>
        <v>323978.38265340874</v>
      </c>
      <c r="N32" s="15" t="str">
        <f t="shared" si="10"/>
        <v>2</v>
      </c>
    </row>
    <row r="33" spans="1:14" x14ac:dyDescent="0.25">
      <c r="A33" s="3">
        <v>29</v>
      </c>
      <c r="B33" s="17">
        <f t="shared" ca="1" si="11"/>
        <v>44712</v>
      </c>
      <c r="C33" s="18">
        <f ca="1">ROUND((B33-סימולטור!$C$6)/365,3)</f>
        <v>48.762</v>
      </c>
      <c r="D33" s="19">
        <f t="shared" si="6"/>
        <v>320590.55326950457</v>
      </c>
      <c r="E33" s="20">
        <f t="shared" si="0"/>
        <v>333.94849298906723</v>
      </c>
      <c r="F33" s="21">
        <f t="shared" si="7"/>
        <v>324869.32320570562</v>
      </c>
      <c r="G33" s="22">
        <f t="shared" si="8"/>
        <v>189.50710520332828</v>
      </c>
      <c r="H33" s="27">
        <f t="shared" si="9"/>
        <v>320977.27282856934</v>
      </c>
      <c r="I33" s="26">
        <f t="shared" si="1"/>
        <v>1069.9242427619224</v>
      </c>
      <c r="J33" s="23">
        <f t="shared" si="2"/>
        <v>160.48863641428835</v>
      </c>
      <c r="K33" s="23">
        <f t="shared" si="3"/>
        <v>160.48863641428468</v>
      </c>
      <c r="L33" s="23">
        <f t="shared" si="4"/>
        <v>320.97727282857306</v>
      </c>
      <c r="M33" s="24">
        <f t="shared" si="5"/>
        <v>324869.32320570562</v>
      </c>
      <c r="N33" s="15" t="str">
        <f t="shared" si="10"/>
        <v>2</v>
      </c>
    </row>
    <row r="34" spans="1:14" x14ac:dyDescent="0.25">
      <c r="A34" s="3">
        <v>30</v>
      </c>
      <c r="B34" s="17">
        <f t="shared" ca="1" si="11"/>
        <v>44742</v>
      </c>
      <c r="C34" s="18">
        <f ca="1">ROUND((B34-סימולטור!$C$6)/365,3)</f>
        <v>48.844000000000001</v>
      </c>
      <c r="D34" s="19">
        <f t="shared" si="6"/>
        <v>321325.23995408055</v>
      </c>
      <c r="E34" s="20">
        <f t="shared" si="0"/>
        <v>334.71379161883391</v>
      </c>
      <c r="F34" s="21">
        <f t="shared" si="7"/>
        <v>325762.71384452132</v>
      </c>
      <c r="G34" s="22">
        <f t="shared" si="8"/>
        <v>190.02824974263743</v>
      </c>
      <c r="H34" s="27">
        <f t="shared" si="9"/>
        <v>321726.21979850269</v>
      </c>
      <c r="I34" s="26">
        <f t="shared" si="1"/>
        <v>1072.4207326617004</v>
      </c>
      <c r="J34" s="23">
        <f t="shared" si="2"/>
        <v>160.86310989925505</v>
      </c>
      <c r="K34" s="23">
        <f t="shared" si="3"/>
        <v>160.86310989925136</v>
      </c>
      <c r="L34" s="23">
        <f t="shared" si="4"/>
        <v>321.72621979850641</v>
      </c>
      <c r="M34" s="24">
        <f t="shared" si="5"/>
        <v>325762.71384452132</v>
      </c>
      <c r="N34" s="15" t="str">
        <f t="shared" si="10"/>
        <v>2</v>
      </c>
    </row>
    <row r="35" spans="1:14" x14ac:dyDescent="0.25">
      <c r="A35" s="3">
        <v>31</v>
      </c>
      <c r="B35" s="17">
        <f t="shared" ca="1" si="11"/>
        <v>44773</v>
      </c>
      <c r="C35" s="18">
        <f ca="1">ROUND((B35-סימולטור!$C$6)/365,3)</f>
        <v>48.929000000000002</v>
      </c>
      <c r="D35" s="19">
        <f t="shared" si="6"/>
        <v>322061.61029564199</v>
      </c>
      <c r="E35" s="20">
        <f t="shared" si="0"/>
        <v>335.48084405796038</v>
      </c>
      <c r="F35" s="21">
        <f t="shared" si="7"/>
        <v>326658.56130759377</v>
      </c>
      <c r="G35" s="22">
        <f t="shared" si="8"/>
        <v>190.55082742942969</v>
      </c>
      <c r="H35" s="27">
        <f t="shared" si="9"/>
        <v>322476.91431136586</v>
      </c>
      <c r="I35" s="26">
        <f t="shared" si="1"/>
        <v>1074.9230477045778</v>
      </c>
      <c r="J35" s="23">
        <f t="shared" si="2"/>
        <v>161.23845715568666</v>
      </c>
      <c r="K35" s="23">
        <f t="shared" si="3"/>
        <v>161.23845715568294</v>
      </c>
      <c r="L35" s="23">
        <f t="shared" si="4"/>
        <v>322.47691431136957</v>
      </c>
      <c r="M35" s="24">
        <f t="shared" si="5"/>
        <v>326658.56130759377</v>
      </c>
      <c r="N35" s="15" t="str">
        <f t="shared" si="10"/>
        <v>2</v>
      </c>
    </row>
    <row r="36" spans="1:14" x14ac:dyDescent="0.25">
      <c r="A36" s="3">
        <v>32</v>
      </c>
      <c r="B36" s="17">
        <f t="shared" ca="1" si="11"/>
        <v>44804</v>
      </c>
      <c r="C36" s="18">
        <f ca="1">ROUND((B36-סימולטור!$C$6)/365,3)</f>
        <v>49.014000000000003</v>
      </c>
      <c r="D36" s="19">
        <f t="shared" si="6"/>
        <v>322799.6681525695</v>
      </c>
      <c r="E36" s="20">
        <f t="shared" si="0"/>
        <v>336.24965432559321</v>
      </c>
      <c r="F36" s="21">
        <f t="shared" si="7"/>
        <v>327556.87235118967</v>
      </c>
      <c r="G36" s="22">
        <f t="shared" si="8"/>
        <v>191.07484220486063</v>
      </c>
      <c r="H36" s="27">
        <f t="shared" si="9"/>
        <v>323229.36044475908</v>
      </c>
      <c r="I36" s="26">
        <f t="shared" si="1"/>
        <v>1077.431201482555</v>
      </c>
      <c r="J36" s="23">
        <f t="shared" si="2"/>
        <v>161.61468022238324</v>
      </c>
      <c r="K36" s="23">
        <f t="shared" si="3"/>
        <v>161.61468022237955</v>
      </c>
      <c r="L36" s="23">
        <f t="shared" si="4"/>
        <v>323.22936044476279</v>
      </c>
      <c r="M36" s="24">
        <f t="shared" si="5"/>
        <v>327556.87235118967</v>
      </c>
      <c r="N36" s="15" t="str">
        <f t="shared" si="10"/>
        <v>2</v>
      </c>
    </row>
    <row r="37" spans="1:14" x14ac:dyDescent="0.25">
      <c r="A37" s="3">
        <v>33</v>
      </c>
      <c r="B37" s="17">
        <f t="shared" ca="1" si="11"/>
        <v>44834</v>
      </c>
      <c r="C37" s="18">
        <f ca="1">ROUND((B37-סימולטור!$C$6)/365,3)</f>
        <v>49.095999999999997</v>
      </c>
      <c r="D37" s="19">
        <f t="shared" si="6"/>
        <v>323539.41739208583</v>
      </c>
      <c r="E37" s="20">
        <f t="shared" si="0"/>
        <v>337.02022645008941</v>
      </c>
      <c r="F37" s="21">
        <f t="shared" si="7"/>
        <v>328457.65375015547</v>
      </c>
      <c r="G37" s="22">
        <f t="shared" si="8"/>
        <v>191.60029802092401</v>
      </c>
      <c r="H37" s="27">
        <f t="shared" si="9"/>
        <v>323983.56228579686</v>
      </c>
      <c r="I37" s="26">
        <f t="shared" si="1"/>
        <v>1079.9452076193477</v>
      </c>
      <c r="J37" s="23">
        <f t="shared" si="2"/>
        <v>161.99178114290214</v>
      </c>
      <c r="K37" s="23">
        <f t="shared" si="3"/>
        <v>161.99178114289842</v>
      </c>
      <c r="L37" s="23">
        <f t="shared" si="4"/>
        <v>323.98356228580053</v>
      </c>
      <c r="M37" s="24">
        <f t="shared" si="5"/>
        <v>328457.65375015547</v>
      </c>
      <c r="N37" s="15" t="str">
        <f t="shared" si="10"/>
        <v>2</v>
      </c>
    </row>
    <row r="38" spans="1:14" x14ac:dyDescent="0.25">
      <c r="A38" s="3">
        <v>34</v>
      </c>
      <c r="B38" s="17">
        <f t="shared" ca="1" si="11"/>
        <v>44865</v>
      </c>
      <c r="C38" s="18">
        <f ca="1">ROUND((B38-סימולטור!$C$6)/365,3)</f>
        <v>49.180999999999997</v>
      </c>
      <c r="D38" s="19">
        <f t="shared" si="6"/>
        <v>324280.86189027602</v>
      </c>
      <c r="E38" s="20">
        <f t="shared" si="0"/>
        <v>337.79256446903753</v>
      </c>
      <c r="F38" s="21">
        <f t="shared" si="7"/>
        <v>329360.9122979684</v>
      </c>
      <c r="G38" s="22">
        <f t="shared" si="8"/>
        <v>192.12719884048158</v>
      </c>
      <c r="H38" s="27">
        <f t="shared" si="9"/>
        <v>324739.52393113042</v>
      </c>
      <c r="I38" s="26">
        <f t="shared" si="1"/>
        <v>1082.4650797704596</v>
      </c>
      <c r="J38" s="23">
        <f t="shared" si="2"/>
        <v>162.36976196556893</v>
      </c>
      <c r="K38" s="23">
        <f t="shared" si="3"/>
        <v>162.3697619655652</v>
      </c>
      <c r="L38" s="23">
        <f t="shared" si="4"/>
        <v>324.73952393113416</v>
      </c>
      <c r="M38" s="24">
        <f t="shared" si="5"/>
        <v>329360.9122979684</v>
      </c>
      <c r="N38" s="15" t="str">
        <f t="shared" si="10"/>
        <v>2</v>
      </c>
    </row>
    <row r="39" spans="1:14" x14ac:dyDescent="0.25">
      <c r="A39" s="3">
        <v>35</v>
      </c>
      <c r="B39" s="17">
        <f t="shared" ca="1" si="11"/>
        <v>44895</v>
      </c>
      <c r="C39" s="18">
        <f ca="1">ROUND((B39-סימולטור!$C$6)/365,3)</f>
        <v>49.262999999999998</v>
      </c>
      <c r="D39" s="19">
        <f t="shared" si="6"/>
        <v>325024.0055321079</v>
      </c>
      <c r="E39" s="20">
        <f t="shared" si="0"/>
        <v>338.56667242927904</v>
      </c>
      <c r="F39" s="21">
        <f t="shared" si="7"/>
        <v>330266.65480678785</v>
      </c>
      <c r="G39" s="22">
        <f t="shared" si="8"/>
        <v>192.65554863729292</v>
      </c>
      <c r="H39" s="27">
        <f t="shared" si="9"/>
        <v>325497.24948696978</v>
      </c>
      <c r="I39" s="26">
        <f t="shared" si="1"/>
        <v>1084.9908316232577</v>
      </c>
      <c r="J39" s="23">
        <f t="shared" si="2"/>
        <v>162.74862474348865</v>
      </c>
      <c r="K39" s="23">
        <f t="shared" si="3"/>
        <v>162.7486247434849</v>
      </c>
      <c r="L39" s="23">
        <f t="shared" si="4"/>
        <v>325.49724948697354</v>
      </c>
      <c r="M39" s="24">
        <f t="shared" si="5"/>
        <v>330266.65480678785</v>
      </c>
      <c r="N39" s="15" t="str">
        <f t="shared" si="10"/>
        <v>2</v>
      </c>
    </row>
    <row r="40" spans="1:14" x14ac:dyDescent="0.25">
      <c r="A40" s="3">
        <v>36</v>
      </c>
      <c r="B40" s="17">
        <f t="shared" ca="1" si="11"/>
        <v>44926</v>
      </c>
      <c r="C40" s="18">
        <f ca="1">ROUND((B40-סימולטור!$C$6)/365,3)</f>
        <v>49.347999999999999</v>
      </c>
      <c r="D40" s="19">
        <f t="shared" si="6"/>
        <v>325768.85221145232</v>
      </c>
      <c r="E40" s="20">
        <f t="shared" si="0"/>
        <v>339.34255438692952</v>
      </c>
      <c r="F40" s="21">
        <f t="shared" si="7"/>
        <v>331174.88810750656</v>
      </c>
      <c r="G40" s="22">
        <f t="shared" si="8"/>
        <v>193.18535139604549</v>
      </c>
      <c r="H40" s="27">
        <f t="shared" si="9"/>
        <v>326256.74306910607</v>
      </c>
      <c r="I40" s="26">
        <f t="shared" si="1"/>
        <v>1087.5224768970454</v>
      </c>
      <c r="J40" s="23">
        <f t="shared" si="2"/>
        <v>163.12837153455681</v>
      </c>
      <c r="K40" s="23">
        <f t="shared" si="3"/>
        <v>163.12837153455305</v>
      </c>
      <c r="L40" s="23">
        <f t="shared" si="4"/>
        <v>326.25674306910986</v>
      </c>
      <c r="M40" s="24">
        <f t="shared" si="5"/>
        <v>331174.88810750656</v>
      </c>
      <c r="N40" s="15" t="str">
        <f t="shared" si="10"/>
        <v>2</v>
      </c>
    </row>
    <row r="41" spans="1:14" x14ac:dyDescent="0.25">
      <c r="A41" s="3">
        <v>37</v>
      </c>
      <c r="B41" s="17">
        <f t="shared" ca="1" si="11"/>
        <v>44957</v>
      </c>
      <c r="C41" s="18">
        <f ca="1">ROUND((B41-סימולטור!$C$6)/365,3)</f>
        <v>49.433</v>
      </c>
      <c r="D41" s="19">
        <f t="shared" si="6"/>
        <v>326515.40583110356</v>
      </c>
      <c r="E41" s="20">
        <f t="shared" si="0"/>
        <v>340.12021440739954</v>
      </c>
      <c r="F41" s="21">
        <f t="shared" si="7"/>
        <v>332085.61904980225</v>
      </c>
      <c r="G41" s="22">
        <f t="shared" si="8"/>
        <v>193.71661111238464</v>
      </c>
      <c r="H41" s="27">
        <f t="shared" si="9"/>
        <v>327018.00880293403</v>
      </c>
      <c r="I41" s="26">
        <f t="shared" si="1"/>
        <v>1090.0600293431387</v>
      </c>
      <c r="J41" s="23">
        <f t="shared" si="2"/>
        <v>163.5090044014708</v>
      </c>
      <c r="K41" s="23">
        <f t="shared" si="3"/>
        <v>163.50900440146702</v>
      </c>
      <c r="L41" s="23">
        <f t="shared" si="4"/>
        <v>327.01800880293786</v>
      </c>
      <c r="M41" s="24">
        <f t="shared" si="5"/>
        <v>332085.61904980225</v>
      </c>
      <c r="N41" s="15" t="str">
        <f t="shared" si="10"/>
        <v>2</v>
      </c>
    </row>
    <row r="42" spans="1:14" x14ac:dyDescent="0.25">
      <c r="A42" s="3">
        <v>38</v>
      </c>
      <c r="B42" s="17">
        <f t="shared" ca="1" si="11"/>
        <v>44985</v>
      </c>
      <c r="C42" s="18">
        <f ca="1">ROUND((B42-סימולטור!$C$6)/365,3)</f>
        <v>49.51</v>
      </c>
      <c r="D42" s="19">
        <f t="shared" si="6"/>
        <v>327263.6703027999</v>
      </c>
      <c r="E42" s="20">
        <f t="shared" si="0"/>
        <v>340.89965656541654</v>
      </c>
      <c r="F42" s="21">
        <f t="shared" si="7"/>
        <v>332998.85450218921</v>
      </c>
      <c r="G42" s="22">
        <f t="shared" si="8"/>
        <v>194.24933179294371</v>
      </c>
      <c r="H42" s="27">
        <f t="shared" si="9"/>
        <v>327781.05082347419</v>
      </c>
      <c r="I42" s="26">
        <f t="shared" si="1"/>
        <v>1092.6035027449391</v>
      </c>
      <c r="J42" s="23">
        <f t="shared" si="2"/>
        <v>163.89052541174087</v>
      </c>
      <c r="K42" s="23">
        <f t="shared" si="3"/>
        <v>163.89052541173709</v>
      </c>
      <c r="L42" s="23">
        <f t="shared" si="4"/>
        <v>327.78105082347793</v>
      </c>
      <c r="M42" s="24">
        <f t="shared" si="5"/>
        <v>332998.85450218921</v>
      </c>
      <c r="N42" s="15" t="str">
        <f t="shared" si="10"/>
        <v>2</v>
      </c>
    </row>
    <row r="43" spans="1:14" x14ac:dyDescent="0.25">
      <c r="A43" s="3">
        <v>39</v>
      </c>
      <c r="B43" s="17">
        <f t="shared" ca="1" si="11"/>
        <v>45016</v>
      </c>
      <c r="C43" s="18">
        <f ca="1">ROUND((B43-סימולטור!$C$6)/365,3)</f>
        <v>49.594999999999999</v>
      </c>
      <c r="D43" s="19">
        <f t="shared" si="6"/>
        <v>328013.64954724384</v>
      </c>
      <c r="E43" s="20">
        <f t="shared" si="0"/>
        <v>341.68088494504565</v>
      </c>
      <c r="F43" s="21">
        <f t="shared" si="7"/>
        <v>333914.60135207028</v>
      </c>
      <c r="G43" s="22">
        <f t="shared" si="8"/>
        <v>194.78351745537432</v>
      </c>
      <c r="H43" s="27">
        <f t="shared" si="9"/>
        <v>328545.87327539566</v>
      </c>
      <c r="I43" s="26">
        <f t="shared" si="1"/>
        <v>1095.1529109180108</v>
      </c>
      <c r="J43" s="23">
        <f t="shared" si="2"/>
        <v>164.2729366377016</v>
      </c>
      <c r="K43" s="23">
        <f t="shared" si="3"/>
        <v>164.27293663769782</v>
      </c>
      <c r="L43" s="23">
        <f t="shared" si="4"/>
        <v>328.54587327539946</v>
      </c>
      <c r="M43" s="24">
        <f t="shared" si="5"/>
        <v>333914.60135207028</v>
      </c>
      <c r="N43" s="15" t="str">
        <f t="shared" si="10"/>
        <v>2</v>
      </c>
    </row>
    <row r="44" spans="1:14" x14ac:dyDescent="0.25">
      <c r="A44" s="3">
        <v>40</v>
      </c>
      <c r="B44" s="17">
        <f t="shared" ca="1" si="11"/>
        <v>45046</v>
      </c>
      <c r="C44" s="18">
        <f ca="1">ROUND((B44-סימולטור!$C$6)/365,3)</f>
        <v>49.677</v>
      </c>
      <c r="D44" s="19">
        <f t="shared" si="6"/>
        <v>328765.34749412298</v>
      </c>
      <c r="E44" s="20">
        <f t="shared" si="0"/>
        <v>342.46390363971142</v>
      </c>
      <c r="F44" s="21">
        <f t="shared" si="7"/>
        <v>334832.86650578846</v>
      </c>
      <c r="G44" s="22">
        <f t="shared" si="8"/>
        <v>195.31917212837661</v>
      </c>
      <c r="H44" s="27">
        <f t="shared" si="9"/>
        <v>329312.48031303828</v>
      </c>
      <c r="I44" s="26">
        <f t="shared" si="1"/>
        <v>1097.708267710153</v>
      </c>
      <c r="J44" s="23">
        <f t="shared" si="2"/>
        <v>164.65624015652295</v>
      </c>
      <c r="K44" s="23">
        <f t="shared" si="3"/>
        <v>164.65624015651915</v>
      </c>
      <c r="L44" s="23">
        <f t="shared" si="4"/>
        <v>329.3124803130421</v>
      </c>
      <c r="M44" s="24">
        <f t="shared" si="5"/>
        <v>334832.86650578846</v>
      </c>
      <c r="N44" s="15" t="str">
        <f t="shared" si="10"/>
        <v>2</v>
      </c>
    </row>
    <row r="45" spans="1:14" x14ac:dyDescent="0.25">
      <c r="A45" s="3">
        <v>41</v>
      </c>
      <c r="B45" s="17">
        <f t="shared" ca="1" si="11"/>
        <v>45077</v>
      </c>
      <c r="C45" s="18">
        <f ca="1">ROUND((B45-סימולטור!$C$6)/365,3)</f>
        <v>49.762</v>
      </c>
      <c r="D45" s="19">
        <f t="shared" si="6"/>
        <v>329518.76808213041</v>
      </c>
      <c r="E45" s="20">
        <f t="shared" si="0"/>
        <v>343.2487167522192</v>
      </c>
      <c r="F45" s="21">
        <f t="shared" si="7"/>
        <v>335753.65688867937</v>
      </c>
      <c r="G45" s="22">
        <f t="shared" si="8"/>
        <v>195.85629985172963</v>
      </c>
      <c r="H45" s="27">
        <f t="shared" si="9"/>
        <v>330080.87610043539</v>
      </c>
      <c r="I45" s="26">
        <f t="shared" si="1"/>
        <v>1100.2695870014768</v>
      </c>
      <c r="J45" s="23">
        <f t="shared" si="2"/>
        <v>165.04043805022152</v>
      </c>
      <c r="K45" s="23">
        <f t="shared" si="3"/>
        <v>165.04043805021769</v>
      </c>
      <c r="L45" s="23">
        <f t="shared" si="4"/>
        <v>330.08087610043924</v>
      </c>
      <c r="M45" s="24">
        <f t="shared" si="5"/>
        <v>335753.65688867937</v>
      </c>
      <c r="N45" s="15" t="str">
        <f t="shared" si="10"/>
        <v>2</v>
      </c>
    </row>
    <row r="46" spans="1:14" x14ac:dyDescent="0.25">
      <c r="A46" s="3">
        <v>42</v>
      </c>
      <c r="B46" s="17">
        <f t="shared" ca="1" si="11"/>
        <v>45107</v>
      </c>
      <c r="C46" s="18">
        <f ca="1">ROUND((B46-סימולטור!$C$6)/365,3)</f>
        <v>49.844000000000001</v>
      </c>
      <c r="D46" s="19">
        <f t="shared" si="6"/>
        <v>330273.9152589853</v>
      </c>
      <c r="E46" s="20">
        <f t="shared" si="0"/>
        <v>344.03532839477634</v>
      </c>
      <c r="F46" s="21">
        <f t="shared" si="7"/>
        <v>336676.97944512329</v>
      </c>
      <c r="G46" s="22">
        <f t="shared" si="8"/>
        <v>196.39490467632194</v>
      </c>
      <c r="H46" s="27">
        <f t="shared" si="9"/>
        <v>330851.0648113364</v>
      </c>
      <c r="I46" s="26">
        <f t="shared" si="1"/>
        <v>1102.8368827044801</v>
      </c>
      <c r="J46" s="23">
        <f t="shared" si="2"/>
        <v>165.42553240567202</v>
      </c>
      <c r="K46" s="23">
        <f t="shared" si="3"/>
        <v>165.42553240566821</v>
      </c>
      <c r="L46" s="23">
        <f t="shared" si="4"/>
        <v>330.85106481134022</v>
      </c>
      <c r="M46" s="24">
        <f t="shared" si="5"/>
        <v>336676.97944512329</v>
      </c>
      <c r="N46" s="15" t="str">
        <f t="shared" si="10"/>
        <v>2</v>
      </c>
    </row>
    <row r="47" spans="1:14" x14ac:dyDescent="0.25">
      <c r="A47" s="3">
        <v>43</v>
      </c>
      <c r="B47" s="17">
        <f t="shared" ca="1" si="11"/>
        <v>45138</v>
      </c>
      <c r="C47" s="18">
        <f ca="1">ROUND((B47-סימולטור!$C$6)/365,3)</f>
        <v>49.929000000000002</v>
      </c>
      <c r="D47" s="19">
        <f t="shared" si="6"/>
        <v>331030.79298145382</v>
      </c>
      <c r="E47" s="20">
        <f t="shared" si="0"/>
        <v>344.82374268901441</v>
      </c>
      <c r="F47" s="21">
        <f t="shared" si="7"/>
        <v>337602.8411385974</v>
      </c>
      <c r="G47" s="22">
        <f t="shared" si="8"/>
        <v>196.93499066418181</v>
      </c>
      <c r="H47" s="27">
        <f t="shared" si="9"/>
        <v>331623.05062922952</v>
      </c>
      <c r="I47" s="26">
        <f t="shared" si="1"/>
        <v>1105.4101687641239</v>
      </c>
      <c r="J47" s="23">
        <f t="shared" si="2"/>
        <v>165.81152531461859</v>
      </c>
      <c r="K47" s="23">
        <f t="shared" si="3"/>
        <v>165.81152531461476</v>
      </c>
      <c r="L47" s="23">
        <f t="shared" si="4"/>
        <v>331.62305062923338</v>
      </c>
      <c r="M47" s="24">
        <f t="shared" si="5"/>
        <v>337602.8411385974</v>
      </c>
      <c r="N47" s="15" t="str">
        <f t="shared" si="10"/>
        <v>2</v>
      </c>
    </row>
    <row r="48" spans="1:14" x14ac:dyDescent="0.25">
      <c r="A48" s="3">
        <v>44</v>
      </c>
      <c r="B48" s="17">
        <f t="shared" ca="1" si="11"/>
        <v>45169</v>
      </c>
      <c r="C48" s="18">
        <f ca="1">ROUND((B48-סימולטור!$C$6)/365,3)</f>
        <v>50.014000000000003</v>
      </c>
      <c r="D48" s="19">
        <f t="shared" si="6"/>
        <v>331789.40521536965</v>
      </c>
      <c r="E48" s="20">
        <f t="shared" si="0"/>
        <v>345.61396376601004</v>
      </c>
      <c r="F48" s="21">
        <f t="shared" si="7"/>
        <v>338531.24895172857</v>
      </c>
      <c r="G48" s="22">
        <f t="shared" si="8"/>
        <v>197.47656188850831</v>
      </c>
      <c r="H48" s="27">
        <f t="shared" si="9"/>
        <v>332396.83774736442</v>
      </c>
      <c r="I48" s="26">
        <f t="shared" si="1"/>
        <v>1107.989459157907</v>
      </c>
      <c r="J48" s="23">
        <f t="shared" si="2"/>
        <v>166.19841887368605</v>
      </c>
      <c r="K48" s="23">
        <f t="shared" si="3"/>
        <v>166.19841887368221</v>
      </c>
      <c r="L48" s="23">
        <f t="shared" si="4"/>
        <v>332.39683774736829</v>
      </c>
      <c r="M48" s="24">
        <f t="shared" si="5"/>
        <v>338531.24895172857</v>
      </c>
      <c r="N48" s="15" t="str">
        <f t="shared" si="10"/>
        <v>2</v>
      </c>
    </row>
    <row r="49" spans="1:14" x14ac:dyDescent="0.25">
      <c r="A49" s="3">
        <v>45</v>
      </c>
      <c r="B49" s="17">
        <f t="shared" ca="1" si="11"/>
        <v>45199</v>
      </c>
      <c r="C49" s="18">
        <f ca="1">ROUND((B49-סימולטור!$C$6)/365,3)</f>
        <v>50.095999999999997</v>
      </c>
      <c r="D49" s="19">
        <f t="shared" si="6"/>
        <v>332549.75593565486</v>
      </c>
      <c r="E49" s="20">
        <f t="shared" si="0"/>
        <v>346.40599576630711</v>
      </c>
      <c r="F49" s="21">
        <f t="shared" si="7"/>
        <v>339462.20988634584</v>
      </c>
      <c r="G49" s="22">
        <f t="shared" si="8"/>
        <v>198.01962243370176</v>
      </c>
      <c r="H49" s="27">
        <f t="shared" si="9"/>
        <v>333172.43036877498</v>
      </c>
      <c r="I49" s="26">
        <f t="shared" si="1"/>
        <v>1110.5747678959422</v>
      </c>
      <c r="J49" s="23">
        <f t="shared" si="2"/>
        <v>166.58621518439131</v>
      </c>
      <c r="K49" s="23">
        <f t="shared" si="3"/>
        <v>166.5862151843875</v>
      </c>
      <c r="L49" s="23">
        <f t="shared" si="4"/>
        <v>333.17243036877881</v>
      </c>
      <c r="M49" s="24">
        <f t="shared" si="5"/>
        <v>339462.20988634584</v>
      </c>
      <c r="N49" s="15" t="str">
        <f t="shared" si="10"/>
        <v>2</v>
      </c>
    </row>
    <row r="50" spans="1:14" x14ac:dyDescent="0.25">
      <c r="A50" s="3">
        <v>46</v>
      </c>
      <c r="B50" s="17">
        <f t="shared" ca="1" si="11"/>
        <v>45230</v>
      </c>
      <c r="C50" s="18">
        <f ca="1">ROUND((B50-סימולטור!$C$6)/365,3)</f>
        <v>50.180999999999997</v>
      </c>
      <c r="D50" s="19">
        <f t="shared" si="6"/>
        <v>333311.84912634076</v>
      </c>
      <c r="E50" s="20">
        <f t="shared" si="0"/>
        <v>347.1998428399383</v>
      </c>
      <c r="F50" s="21">
        <f t="shared" si="7"/>
        <v>340395.73096353334</v>
      </c>
      <c r="G50" s="22">
        <f t="shared" si="8"/>
        <v>198.56417639539447</v>
      </c>
      <c r="H50" s="27">
        <f t="shared" si="9"/>
        <v>333949.83270630211</v>
      </c>
      <c r="I50" s="26">
        <f t="shared" si="1"/>
        <v>1113.1661090210328</v>
      </c>
      <c r="J50" s="23">
        <f t="shared" si="2"/>
        <v>166.9749163531549</v>
      </c>
      <c r="K50" s="23">
        <f t="shared" si="3"/>
        <v>166.97491635315106</v>
      </c>
      <c r="L50" s="23">
        <f t="shared" si="4"/>
        <v>333.94983270630598</v>
      </c>
      <c r="M50" s="24">
        <f t="shared" si="5"/>
        <v>340395.73096353334</v>
      </c>
      <c r="N50" s="15" t="str">
        <f t="shared" si="10"/>
        <v>2</v>
      </c>
    </row>
    <row r="51" spans="1:14" x14ac:dyDescent="0.25">
      <c r="A51" s="3">
        <v>47</v>
      </c>
      <c r="B51" s="17">
        <f t="shared" ca="1" si="11"/>
        <v>45260</v>
      </c>
      <c r="C51" s="18">
        <f ca="1">ROUND((B51-סימולטור!$C$6)/365,3)</f>
        <v>50.262999999999998</v>
      </c>
      <c r="D51" s="19">
        <f t="shared" si="6"/>
        <v>334075.68878058868</v>
      </c>
      <c r="E51" s="20">
        <f t="shared" si="0"/>
        <v>347.99550914644652</v>
      </c>
      <c r="F51" s="21">
        <f t="shared" si="7"/>
        <v>341331.81922368304</v>
      </c>
      <c r="G51" s="22">
        <f t="shared" si="8"/>
        <v>199.1102278804818</v>
      </c>
      <c r="H51" s="27">
        <f t="shared" si="9"/>
        <v>334729.04898261686</v>
      </c>
      <c r="I51" s="26">
        <f t="shared" si="1"/>
        <v>1115.7634966087487</v>
      </c>
      <c r="J51" s="23">
        <f t="shared" si="2"/>
        <v>167.3645244913123</v>
      </c>
      <c r="K51" s="23">
        <f t="shared" si="3"/>
        <v>167.36452449130843</v>
      </c>
      <c r="L51" s="23">
        <f t="shared" si="4"/>
        <v>334.72904898262072</v>
      </c>
      <c r="M51" s="24">
        <f t="shared" si="5"/>
        <v>341331.81922368304</v>
      </c>
      <c r="N51" s="15" t="str">
        <f t="shared" si="10"/>
        <v>2</v>
      </c>
    </row>
    <row r="52" spans="1:14" x14ac:dyDescent="0.25">
      <c r="A52" s="3">
        <v>48</v>
      </c>
      <c r="B52" s="17">
        <f t="shared" ca="1" si="11"/>
        <v>45291</v>
      </c>
      <c r="C52" s="18">
        <f ca="1">ROUND((B52-סימולטור!$C$6)/365,3)</f>
        <v>50.347999999999999</v>
      </c>
      <c r="D52" s="19">
        <f t="shared" si="6"/>
        <v>334841.27890071092</v>
      </c>
      <c r="E52" s="20">
        <f t="shared" si="0"/>
        <v>348.79299885490718</v>
      </c>
      <c r="F52" s="21">
        <f t="shared" si="7"/>
        <v>342270.48172654817</v>
      </c>
      <c r="G52" s="22">
        <f t="shared" si="8"/>
        <v>199.65778100715309</v>
      </c>
      <c r="H52" s="27">
        <f t="shared" si="9"/>
        <v>335510.08343024302</v>
      </c>
      <c r="I52" s="26">
        <f t="shared" si="1"/>
        <v>1118.3669447675024</v>
      </c>
      <c r="J52" s="23">
        <f t="shared" si="2"/>
        <v>167.75504171512537</v>
      </c>
      <c r="K52" s="23">
        <f t="shared" si="3"/>
        <v>167.75504171512151</v>
      </c>
      <c r="L52" s="23">
        <f t="shared" si="4"/>
        <v>335.51008343024688</v>
      </c>
      <c r="M52" s="24">
        <f t="shared" si="5"/>
        <v>342270.48172654817</v>
      </c>
      <c r="N52" s="15" t="str">
        <f t="shared" si="10"/>
        <v>2</v>
      </c>
    </row>
    <row r="53" spans="1:14" x14ac:dyDescent="0.25">
      <c r="A53" s="3">
        <v>49</v>
      </c>
      <c r="B53" s="17">
        <f t="shared" ca="1" si="11"/>
        <v>45322</v>
      </c>
      <c r="C53" s="18">
        <f ca="1">ROUND((B53-סימולטור!$C$6)/365,3)</f>
        <v>50.433</v>
      </c>
      <c r="D53" s="19">
        <f t="shared" si="6"/>
        <v>335608.62349819177</v>
      </c>
      <c r="E53" s="20">
        <f t="shared" si="0"/>
        <v>349.59231614394974</v>
      </c>
      <c r="F53" s="21">
        <f t="shared" si="7"/>
        <v>343211.7255512962</v>
      </c>
      <c r="G53" s="22">
        <f t="shared" si="8"/>
        <v>200.20683990492276</v>
      </c>
      <c r="H53" s="27">
        <f t="shared" si="9"/>
        <v>336292.94029158022</v>
      </c>
      <c r="I53" s="26">
        <f t="shared" si="1"/>
        <v>1120.9764676386267</v>
      </c>
      <c r="J53" s="23">
        <f t="shared" si="2"/>
        <v>168.14647014579398</v>
      </c>
      <c r="K53" s="23">
        <f t="shared" si="3"/>
        <v>168.14647014579012</v>
      </c>
      <c r="L53" s="23">
        <f t="shared" si="4"/>
        <v>336.2929402915841</v>
      </c>
      <c r="M53" s="24">
        <f t="shared" si="5"/>
        <v>343211.7255512962</v>
      </c>
      <c r="N53" s="15" t="str">
        <f t="shared" si="10"/>
        <v>2</v>
      </c>
    </row>
    <row r="54" spans="1:14" x14ac:dyDescent="0.25">
      <c r="A54" s="3">
        <v>50</v>
      </c>
      <c r="B54" s="17">
        <f t="shared" ca="1" si="11"/>
        <v>45351</v>
      </c>
      <c r="C54" s="18">
        <f ca="1">ROUND((B54-סימולטור!$C$6)/365,3)</f>
        <v>50.512</v>
      </c>
      <c r="D54" s="19">
        <f t="shared" si="6"/>
        <v>336377.72659370844</v>
      </c>
      <c r="E54" s="20">
        <f t="shared" si="0"/>
        <v>350.39346520177963</v>
      </c>
      <c r="F54" s="21">
        <f t="shared" si="7"/>
        <v>344155.55779656227</v>
      </c>
      <c r="G54" s="22">
        <f t="shared" si="8"/>
        <v>200.75740871466132</v>
      </c>
      <c r="H54" s="27">
        <f t="shared" si="9"/>
        <v>337077.62381892727</v>
      </c>
      <c r="I54" s="26">
        <f t="shared" si="1"/>
        <v>1123.5920793964501</v>
      </c>
      <c r="J54" s="23">
        <f t="shared" si="2"/>
        <v>168.53881190946751</v>
      </c>
      <c r="K54" s="23">
        <f t="shared" si="3"/>
        <v>168.53881190946365</v>
      </c>
      <c r="L54" s="23">
        <f t="shared" si="4"/>
        <v>337.07762381893116</v>
      </c>
      <c r="M54" s="24">
        <f t="shared" si="5"/>
        <v>344155.55779656227</v>
      </c>
      <c r="N54" s="15" t="str">
        <f t="shared" si="10"/>
        <v>2</v>
      </c>
    </row>
    <row r="55" spans="1:14" x14ac:dyDescent="0.25">
      <c r="A55" s="3">
        <v>51</v>
      </c>
      <c r="B55" s="17">
        <f t="shared" ca="1" si="11"/>
        <v>45382</v>
      </c>
      <c r="C55" s="18">
        <f ca="1">ROUND((B55-סימולטור!$C$6)/365,3)</f>
        <v>50.597000000000001</v>
      </c>
      <c r="D55" s="19">
        <f t="shared" si="6"/>
        <v>337148.59221715241</v>
      </c>
      <c r="E55" s="20">
        <f t="shared" si="0"/>
        <v>351.19645022620045</v>
      </c>
      <c r="F55" s="21">
        <f t="shared" si="7"/>
        <v>345101.98558050283</v>
      </c>
      <c r="G55" s="22">
        <f t="shared" si="8"/>
        <v>201.30949158862666</v>
      </c>
      <c r="H55" s="27">
        <f t="shared" si="9"/>
        <v>337864.1382745048</v>
      </c>
      <c r="I55" s="26">
        <f t="shared" si="1"/>
        <v>1126.2137942483753</v>
      </c>
      <c r="J55" s="23">
        <f t="shared" si="2"/>
        <v>168.93206913725629</v>
      </c>
      <c r="K55" s="23">
        <f t="shared" si="3"/>
        <v>168.9320691372524</v>
      </c>
      <c r="L55" s="23">
        <f t="shared" si="4"/>
        <v>337.86413827450872</v>
      </c>
      <c r="M55" s="24">
        <f t="shared" si="5"/>
        <v>345101.98558050283</v>
      </c>
      <c r="N55" s="15" t="str">
        <f t="shared" si="10"/>
        <v>2</v>
      </c>
    </row>
    <row r="56" spans="1:14" x14ac:dyDescent="0.25">
      <c r="A56" s="3">
        <v>52</v>
      </c>
      <c r="B56" s="17">
        <f t="shared" ca="1" si="11"/>
        <v>45412</v>
      </c>
      <c r="C56" s="18">
        <f ca="1">ROUND((B56-סימולטור!$C$6)/365,3)</f>
        <v>50.679000000000002</v>
      </c>
      <c r="D56" s="19">
        <f t="shared" si="6"/>
        <v>337921.22440765012</v>
      </c>
      <c r="E56" s="20">
        <f t="shared" si="0"/>
        <v>352.00127542463554</v>
      </c>
      <c r="F56" s="21">
        <f t="shared" si="7"/>
        <v>346051.01604084927</v>
      </c>
      <c r="G56" s="22">
        <f t="shared" si="8"/>
        <v>201.86309269049539</v>
      </c>
      <c r="H56" s="27">
        <f t="shared" si="9"/>
        <v>338652.48793047864</v>
      </c>
      <c r="I56" s="26">
        <f t="shared" si="1"/>
        <v>1128.8416264349548</v>
      </c>
      <c r="J56" s="23">
        <f t="shared" si="2"/>
        <v>169.32624396524321</v>
      </c>
      <c r="K56" s="23">
        <f t="shared" si="3"/>
        <v>169.32624396523931</v>
      </c>
      <c r="L56" s="23">
        <f t="shared" si="4"/>
        <v>338.65248793048249</v>
      </c>
      <c r="M56" s="24">
        <f t="shared" si="5"/>
        <v>346051.01604084927</v>
      </c>
      <c r="N56" s="15" t="str">
        <f t="shared" si="10"/>
        <v>2</v>
      </c>
    </row>
    <row r="57" spans="1:14" x14ac:dyDescent="0.25">
      <c r="A57" s="3">
        <v>53</v>
      </c>
      <c r="B57" s="17">
        <f t="shared" ca="1" si="11"/>
        <v>45443</v>
      </c>
      <c r="C57" s="18">
        <f ca="1">ROUND((B57-סימולטור!$C$6)/365,3)</f>
        <v>50.764000000000003</v>
      </c>
      <c r="D57" s="19">
        <f t="shared" si="6"/>
        <v>338695.62721358438</v>
      </c>
      <c r="E57" s="20">
        <f t="shared" si="0"/>
        <v>352.80794501415039</v>
      </c>
      <c r="F57" s="21">
        <f t="shared" si="7"/>
        <v>347002.65633496165</v>
      </c>
      <c r="G57" s="22">
        <f t="shared" si="8"/>
        <v>202.41821619539431</v>
      </c>
      <c r="H57" s="27">
        <f t="shared" si="9"/>
        <v>339442.67706898309</v>
      </c>
      <c r="I57" s="26">
        <f t="shared" si="1"/>
        <v>1131.4755902299698</v>
      </c>
      <c r="J57" s="23">
        <f t="shared" si="2"/>
        <v>169.72133853449546</v>
      </c>
      <c r="K57" s="23">
        <f t="shared" si="3"/>
        <v>169.72133853449154</v>
      </c>
      <c r="L57" s="23">
        <f t="shared" si="4"/>
        <v>339.442677068987</v>
      </c>
      <c r="M57" s="24">
        <f t="shared" si="5"/>
        <v>347002.65633496165</v>
      </c>
      <c r="N57" s="15" t="str">
        <f t="shared" si="10"/>
        <v>2</v>
      </c>
    </row>
    <row r="58" spans="1:14" x14ac:dyDescent="0.25">
      <c r="A58" s="3">
        <v>54</v>
      </c>
      <c r="B58" s="17">
        <f t="shared" ca="1" si="11"/>
        <v>45473</v>
      </c>
      <c r="C58" s="18">
        <f ca="1">ROUND((B58-סימולטור!$C$6)/365,3)</f>
        <v>50.847000000000001</v>
      </c>
      <c r="D58" s="19">
        <f t="shared" si="6"/>
        <v>339471.80469261552</v>
      </c>
      <c r="E58" s="20">
        <f t="shared" si="0"/>
        <v>353.61646322147448</v>
      </c>
      <c r="F58" s="21">
        <f t="shared" si="7"/>
        <v>347956.91363988281</v>
      </c>
      <c r="G58" s="22">
        <f t="shared" si="8"/>
        <v>202.97486628993167</v>
      </c>
      <c r="H58" s="27">
        <f t="shared" si="9"/>
        <v>340234.70998214406</v>
      </c>
      <c r="I58" s="26">
        <f t="shared" si="1"/>
        <v>1134.1156999405064</v>
      </c>
      <c r="J58" s="23">
        <f t="shared" si="2"/>
        <v>170.11735499107596</v>
      </c>
      <c r="K58" s="23">
        <f t="shared" si="3"/>
        <v>170.11735499107203</v>
      </c>
      <c r="L58" s="23">
        <f t="shared" si="4"/>
        <v>340.23470998214799</v>
      </c>
      <c r="M58" s="24">
        <f t="shared" si="5"/>
        <v>347956.91363988281</v>
      </c>
      <c r="N58" s="15" t="str">
        <f t="shared" si="10"/>
        <v>2</v>
      </c>
    </row>
    <row r="59" spans="1:14" x14ac:dyDescent="0.25">
      <c r="A59" s="3">
        <v>55</v>
      </c>
      <c r="B59" s="17">
        <f t="shared" ca="1" si="11"/>
        <v>45504</v>
      </c>
      <c r="C59" s="18">
        <f ca="1">ROUND((B59-סימולטור!$C$6)/365,3)</f>
        <v>50.932000000000002</v>
      </c>
      <c r="D59" s="19">
        <f t="shared" si="6"/>
        <v>340249.76091170276</v>
      </c>
      <c r="E59" s="20">
        <f t="shared" si="0"/>
        <v>354.42683428302371</v>
      </c>
      <c r="F59" s="21">
        <f t="shared" si="7"/>
        <v>348913.79515239253</v>
      </c>
      <c r="G59" s="22">
        <f t="shared" si="8"/>
        <v>203.53304717222898</v>
      </c>
      <c r="H59" s="27">
        <f t="shared" si="9"/>
        <v>341028.59097210242</v>
      </c>
      <c r="I59" s="26">
        <f t="shared" si="1"/>
        <v>1136.7619699070344</v>
      </c>
      <c r="J59" s="23">
        <f t="shared" si="2"/>
        <v>170.51429548605515</v>
      </c>
      <c r="K59" s="23">
        <f t="shared" si="3"/>
        <v>170.51429548605122</v>
      </c>
      <c r="L59" s="23">
        <f t="shared" si="4"/>
        <v>341.02859097210637</v>
      </c>
      <c r="M59" s="24">
        <f t="shared" si="5"/>
        <v>348913.79515239253</v>
      </c>
      <c r="N59" s="15" t="str">
        <f t="shared" si="10"/>
        <v>2</v>
      </c>
    </row>
    <row r="60" spans="1:14" x14ac:dyDescent="0.25">
      <c r="A60" s="3">
        <v>56</v>
      </c>
      <c r="B60" s="17">
        <f t="shared" ca="1" si="11"/>
        <v>45535</v>
      </c>
      <c r="C60" s="18">
        <f ca="1">ROUND((B60-סימולטור!$C$6)/365,3)</f>
        <v>51.015999999999998</v>
      </c>
      <c r="D60" s="19">
        <f t="shared" si="6"/>
        <v>341029.49994712544</v>
      </c>
      <c r="E60" s="20">
        <f t="shared" si="0"/>
        <v>355.23906244492235</v>
      </c>
      <c r="F60" s="21">
        <f t="shared" si="7"/>
        <v>349873.30808906164</v>
      </c>
      <c r="G60" s="22">
        <f t="shared" si="8"/>
        <v>204.09276305195263</v>
      </c>
      <c r="H60" s="27">
        <f t="shared" si="9"/>
        <v>341824.32435103733</v>
      </c>
      <c r="I60" s="26">
        <f t="shared" si="1"/>
        <v>1139.4144145034841</v>
      </c>
      <c r="J60" s="23">
        <f t="shared" si="2"/>
        <v>170.91216217552261</v>
      </c>
      <c r="K60" s="23">
        <f t="shared" si="3"/>
        <v>170.91216217551866</v>
      </c>
      <c r="L60" s="23">
        <f t="shared" si="4"/>
        <v>341.82432435104124</v>
      </c>
      <c r="M60" s="24">
        <f t="shared" si="5"/>
        <v>349873.30808906164</v>
      </c>
      <c r="N60" s="15" t="str">
        <f t="shared" si="10"/>
        <v>2</v>
      </c>
    </row>
    <row r="61" spans="1:14" x14ac:dyDescent="0.25">
      <c r="A61" s="3">
        <v>57</v>
      </c>
      <c r="B61" s="17">
        <f t="shared" ca="1" si="11"/>
        <v>45565</v>
      </c>
      <c r="C61" s="18">
        <f ca="1">ROUND((B61-סימולטור!$C$6)/365,3)</f>
        <v>51.098999999999997</v>
      </c>
      <c r="D61" s="19">
        <f t="shared" si="6"/>
        <v>341811.02588450426</v>
      </c>
      <c r="E61" s="20">
        <f t="shared" si="0"/>
        <v>356.05315196302524</v>
      </c>
      <c r="F61" s="21">
        <f t="shared" si="7"/>
        <v>350835.45968630654</v>
      </c>
      <c r="G61" s="22">
        <f t="shared" si="8"/>
        <v>204.65401815034548</v>
      </c>
      <c r="H61" s="27">
        <f t="shared" si="9"/>
        <v>342621.91444118979</v>
      </c>
      <c r="I61" s="26">
        <f t="shared" si="1"/>
        <v>1142.0730481373257</v>
      </c>
      <c r="J61" s="23">
        <f t="shared" si="2"/>
        <v>171.31095722059885</v>
      </c>
      <c r="K61" s="23">
        <f t="shared" si="3"/>
        <v>171.3109572205949</v>
      </c>
      <c r="L61" s="23">
        <f t="shared" si="4"/>
        <v>342.62191444119378</v>
      </c>
      <c r="M61" s="24">
        <f t="shared" si="5"/>
        <v>350835.45968630654</v>
      </c>
      <c r="N61" s="15" t="str">
        <f t="shared" si="10"/>
        <v>2</v>
      </c>
    </row>
    <row r="62" spans="1:14" x14ac:dyDescent="0.25">
      <c r="A62" s="3">
        <v>58</v>
      </c>
      <c r="B62" s="17">
        <f t="shared" ca="1" si="11"/>
        <v>45596</v>
      </c>
      <c r="C62" s="18">
        <f ca="1">ROUND((B62-סימולטור!$C$6)/365,3)</f>
        <v>51.183999999999997</v>
      </c>
      <c r="D62" s="19">
        <f t="shared" si="6"/>
        <v>342594.34281882294</v>
      </c>
      <c r="E62" s="20">
        <f t="shared" si="0"/>
        <v>356.86910710294057</v>
      </c>
      <c r="F62" s="21">
        <f t="shared" si="7"/>
        <v>351800.25720044388</v>
      </c>
      <c r="G62" s="22">
        <f t="shared" si="8"/>
        <v>205.21681670025893</v>
      </c>
      <c r="H62" s="27">
        <f t="shared" si="9"/>
        <v>343421.36557488592</v>
      </c>
      <c r="I62" s="26">
        <f t="shared" si="1"/>
        <v>1144.7378852496461</v>
      </c>
      <c r="J62" s="23">
        <f t="shared" si="2"/>
        <v>171.7106827874469</v>
      </c>
      <c r="K62" s="23">
        <f t="shared" si="3"/>
        <v>171.71068278744295</v>
      </c>
      <c r="L62" s="23">
        <f t="shared" si="4"/>
        <v>343.42136557488982</v>
      </c>
      <c r="M62" s="24">
        <f t="shared" si="5"/>
        <v>351800.25720044388</v>
      </c>
      <c r="N62" s="15" t="str">
        <f t="shared" si="10"/>
        <v>2</v>
      </c>
    </row>
    <row r="63" spans="1:14" x14ac:dyDescent="0.25">
      <c r="A63" s="3">
        <v>59</v>
      </c>
      <c r="B63" s="17">
        <f t="shared" ca="1" si="11"/>
        <v>45626</v>
      </c>
      <c r="C63" s="18">
        <f ca="1">ROUND((B63-סימולטור!$C$6)/365,3)</f>
        <v>51.265999999999998</v>
      </c>
      <c r="D63" s="19">
        <f t="shared" si="6"/>
        <v>343379.45485444949</v>
      </c>
      <c r="E63" s="20">
        <f t="shared" si="0"/>
        <v>357.68693214005157</v>
      </c>
      <c r="F63" s="21">
        <f t="shared" si="7"/>
        <v>352767.70790774515</v>
      </c>
      <c r="G63" s="22">
        <f t="shared" si="8"/>
        <v>205.78116294618465</v>
      </c>
      <c r="H63" s="27">
        <f t="shared" si="9"/>
        <v>344222.6820945607</v>
      </c>
      <c r="I63" s="26">
        <f t="shared" si="1"/>
        <v>1147.4089403152288</v>
      </c>
      <c r="J63" s="23">
        <f t="shared" si="2"/>
        <v>172.11134104728433</v>
      </c>
      <c r="K63" s="23">
        <f t="shared" si="3"/>
        <v>172.11134104728035</v>
      </c>
      <c r="L63" s="23">
        <f t="shared" si="4"/>
        <v>344.22268209456468</v>
      </c>
      <c r="M63" s="24">
        <f t="shared" si="5"/>
        <v>352767.70790774515</v>
      </c>
      <c r="N63" s="15" t="str">
        <f t="shared" si="10"/>
        <v>2</v>
      </c>
    </row>
    <row r="64" spans="1:14" x14ac:dyDescent="0.25">
      <c r="A64" s="3">
        <v>60</v>
      </c>
      <c r="B64" s="17">
        <f t="shared" ca="1" si="11"/>
        <v>45657</v>
      </c>
      <c r="C64" s="18">
        <f ca="1">ROUND((B64-סימולטור!$C$6)/365,3)</f>
        <v>51.350999999999999</v>
      </c>
      <c r="D64" s="19">
        <f t="shared" si="6"/>
        <v>344166.36610515765</v>
      </c>
      <c r="E64" s="20">
        <f t="shared" si="0"/>
        <v>358.5066313595392</v>
      </c>
      <c r="F64" s="21">
        <f t="shared" si="7"/>
        <v>353737.81910449144</v>
      </c>
      <c r="G64" s="22">
        <f t="shared" si="8"/>
        <v>206.3470611442867</v>
      </c>
      <c r="H64" s="27">
        <f t="shared" si="9"/>
        <v>345025.8683527814</v>
      </c>
      <c r="I64" s="26">
        <f t="shared" si="1"/>
        <v>1150.0862278426312</v>
      </c>
      <c r="J64" s="23">
        <f t="shared" si="2"/>
        <v>172.51293417639468</v>
      </c>
      <c r="K64" s="23">
        <f t="shared" si="3"/>
        <v>172.5129341763907</v>
      </c>
      <c r="L64" s="23">
        <f t="shared" si="4"/>
        <v>345.02586835278538</v>
      </c>
      <c r="M64" s="24">
        <f t="shared" si="5"/>
        <v>353737.81910449144</v>
      </c>
      <c r="N64" s="15" t="str">
        <f t="shared" si="10"/>
        <v>2</v>
      </c>
    </row>
    <row r="65" spans="1:14" x14ac:dyDescent="0.25">
      <c r="A65" s="3">
        <v>61</v>
      </c>
      <c r="B65" s="17">
        <f t="shared" ca="1" si="11"/>
        <v>45688</v>
      </c>
      <c r="C65" s="18">
        <f ca="1">ROUND((B65-סימולטור!$C$6)/365,3)</f>
        <v>51.436</v>
      </c>
      <c r="D65" s="19">
        <f t="shared" si="6"/>
        <v>344955.08069414867</v>
      </c>
      <c r="E65" s="20">
        <f t="shared" si="0"/>
        <v>359.32820905640483</v>
      </c>
      <c r="F65" s="21">
        <f t="shared" si="7"/>
        <v>354710.59810702881</v>
      </c>
      <c r="G65" s="22">
        <f t="shared" si="8"/>
        <v>206.91451556243348</v>
      </c>
      <c r="H65" s="27">
        <f t="shared" si="9"/>
        <v>345830.92871227121</v>
      </c>
      <c r="I65" s="26">
        <f t="shared" si="1"/>
        <v>1152.769762374264</v>
      </c>
      <c r="J65" s="23">
        <f t="shared" si="2"/>
        <v>172.91546435613961</v>
      </c>
      <c r="K65" s="23">
        <f t="shared" si="3"/>
        <v>172.9154643561356</v>
      </c>
      <c r="L65" s="23">
        <f t="shared" si="4"/>
        <v>345.83092871227518</v>
      </c>
      <c r="M65" s="24">
        <f t="shared" si="5"/>
        <v>354710.59810702881</v>
      </c>
      <c r="N65" s="15" t="str">
        <f t="shared" si="10"/>
        <v>2</v>
      </c>
    </row>
    <row r="66" spans="1:14" x14ac:dyDescent="0.25">
      <c r="A66" s="3">
        <v>62</v>
      </c>
      <c r="B66" s="17">
        <f t="shared" ca="1" si="11"/>
        <v>45716</v>
      </c>
      <c r="C66" s="18">
        <f ca="1">ROUND((B66-סימולטור!$C$6)/365,3)</f>
        <v>51.512</v>
      </c>
      <c r="D66" s="19">
        <f t="shared" si="6"/>
        <v>345745.60275407281</v>
      </c>
      <c r="E66" s="20">
        <f t="shared" si="0"/>
        <v>360.15166953549249</v>
      </c>
      <c r="F66" s="21">
        <f t="shared" si="7"/>
        <v>355686.05225182319</v>
      </c>
      <c r="G66" s="22">
        <f t="shared" si="8"/>
        <v>207.4835304802302</v>
      </c>
      <c r="H66" s="27">
        <f t="shared" si="9"/>
        <v>346637.86754593323</v>
      </c>
      <c r="I66" s="26">
        <f t="shared" si="1"/>
        <v>1155.4595584864708</v>
      </c>
      <c r="J66" s="23">
        <f t="shared" si="2"/>
        <v>173.31893377297061</v>
      </c>
      <c r="K66" s="23">
        <f t="shared" si="3"/>
        <v>173.31893377296663</v>
      </c>
      <c r="L66" s="23">
        <f t="shared" si="4"/>
        <v>346.63786754593724</v>
      </c>
      <c r="M66" s="24">
        <f t="shared" si="5"/>
        <v>355686.05225182319</v>
      </c>
      <c r="N66" s="15" t="str">
        <f t="shared" si="10"/>
        <v>2</v>
      </c>
    </row>
    <row r="67" spans="1:14" x14ac:dyDescent="0.25">
      <c r="A67" s="3">
        <v>63</v>
      </c>
      <c r="B67" s="17">
        <f t="shared" ca="1" si="11"/>
        <v>45747</v>
      </c>
      <c r="C67" s="18">
        <f ca="1">ROUND((B67-סימולטור!$C$6)/365,3)</f>
        <v>51.597000000000001</v>
      </c>
      <c r="D67" s="19">
        <f t="shared" si="6"/>
        <v>346537.93642705091</v>
      </c>
      <c r="E67" s="20">
        <f t="shared" si="0"/>
        <v>360.97701711151137</v>
      </c>
      <c r="F67" s="21">
        <f t="shared" si="7"/>
        <v>356664.18889551575</v>
      </c>
      <c r="G67" s="22">
        <f t="shared" si="8"/>
        <v>208.05411018905087</v>
      </c>
      <c r="H67" s="27">
        <f t="shared" si="9"/>
        <v>347446.68923687376</v>
      </c>
      <c r="I67" s="26">
        <f t="shared" si="1"/>
        <v>1158.155630789606</v>
      </c>
      <c r="J67" s="23">
        <f t="shared" si="2"/>
        <v>173.7233446184409</v>
      </c>
      <c r="K67" s="23">
        <f t="shared" si="3"/>
        <v>173.7233446184369</v>
      </c>
      <c r="L67" s="23">
        <f t="shared" si="4"/>
        <v>347.44668923687777</v>
      </c>
      <c r="M67" s="24">
        <f t="shared" si="5"/>
        <v>356664.18889551575</v>
      </c>
      <c r="N67" s="15" t="str">
        <f t="shared" si="10"/>
        <v>2</v>
      </c>
    </row>
    <row r="68" spans="1:14" x14ac:dyDescent="0.25">
      <c r="A68" s="3">
        <v>64</v>
      </c>
      <c r="B68" s="17">
        <f t="shared" ca="1" si="11"/>
        <v>45777</v>
      </c>
      <c r="C68" s="18">
        <f ca="1">ROUND((B68-סימולטור!$C$6)/365,3)</f>
        <v>51.679000000000002</v>
      </c>
      <c r="D68" s="19">
        <f t="shared" si="6"/>
        <v>347332.0858646963</v>
      </c>
      <c r="E68" s="20">
        <f t="shared" si="0"/>
        <v>361.80425610905866</v>
      </c>
      <c r="F68" s="21">
        <f t="shared" si="7"/>
        <v>357645.01541497849</v>
      </c>
      <c r="G68" s="22">
        <f t="shared" si="8"/>
        <v>208.6262589920708</v>
      </c>
      <c r="H68" s="27">
        <f t="shared" si="9"/>
        <v>348257.39817842649</v>
      </c>
      <c r="I68" s="26">
        <f t="shared" si="1"/>
        <v>1160.8579939281151</v>
      </c>
      <c r="J68" s="23">
        <f t="shared" si="2"/>
        <v>174.12869908921726</v>
      </c>
      <c r="K68" s="23">
        <f t="shared" si="3"/>
        <v>174.12869908921326</v>
      </c>
      <c r="L68" s="23">
        <f t="shared" si="4"/>
        <v>348.25739817843055</v>
      </c>
      <c r="M68" s="24">
        <f t="shared" si="5"/>
        <v>357645.01541497849</v>
      </c>
      <c r="N68" s="15" t="str">
        <f t="shared" si="10"/>
        <v>2</v>
      </c>
    </row>
    <row r="69" spans="1:14" x14ac:dyDescent="0.25">
      <c r="A69" s="3">
        <v>65</v>
      </c>
      <c r="B69" s="17">
        <f t="shared" ca="1" si="11"/>
        <v>45808</v>
      </c>
      <c r="C69" s="18">
        <f ca="1">ROUND((B69-סימולטור!$C$6)/365,3)</f>
        <v>51.764000000000003</v>
      </c>
      <c r="D69" s="19">
        <f t="shared" si="6"/>
        <v>348128.05522813625</v>
      </c>
      <c r="E69" s="20">
        <f t="shared" ref="E69:E132" si="12">$E$2/12*D69</f>
        <v>362.63339086264193</v>
      </c>
      <c r="F69" s="21">
        <f t="shared" si="7"/>
        <v>358628.53920736973</v>
      </c>
      <c r="G69" s="22">
        <f t="shared" si="8"/>
        <v>209.19998120429901</v>
      </c>
      <c r="H69" s="27">
        <f t="shared" si="9"/>
        <v>349069.99877417617</v>
      </c>
      <c r="I69" s="26">
        <f t="shared" ref="I69:I132" si="13">H69*($I$2-1)</f>
        <v>1163.5666625806141</v>
      </c>
      <c r="J69" s="23">
        <f t="shared" ref="J69:J132" si="14">$J$2*I69</f>
        <v>174.53499938709211</v>
      </c>
      <c r="K69" s="23">
        <f t="shared" ref="K69:K132" si="15">$K$2/12*H69</f>
        <v>174.53499938708808</v>
      </c>
      <c r="L69" s="23">
        <f t="shared" ref="L69:L132" si="16">K69+J69</f>
        <v>349.06999877418019</v>
      </c>
      <c r="M69" s="24">
        <f t="shared" ref="M69:M132" si="17">MAX(H69,F69,D69)</f>
        <v>358628.53920736973</v>
      </c>
      <c r="N69" s="15" t="str">
        <f t="shared" si="10"/>
        <v>2</v>
      </c>
    </row>
    <row r="70" spans="1:14" x14ac:dyDescent="0.25">
      <c r="A70" s="3">
        <v>66</v>
      </c>
      <c r="B70" s="17">
        <f t="shared" ref="B70:B133" ca="1" si="18">EOMONTH(TODAY(),A69)</f>
        <v>45838</v>
      </c>
      <c r="C70" s="18">
        <f ca="1">ROUND((B70-סימולטור!$C$6)/365,3)</f>
        <v>51.847000000000001</v>
      </c>
      <c r="D70" s="19">
        <f t="shared" ref="D70:D133" si="19">D69*$D$2-E69</f>
        <v>348925.84868803405</v>
      </c>
      <c r="E70" s="20">
        <f t="shared" si="12"/>
        <v>363.46442571670212</v>
      </c>
      <c r="F70" s="21">
        <f t="shared" ref="F70:F133" si="20">F69*$F$2-G69</f>
        <v>359614.76769019006</v>
      </c>
      <c r="G70" s="22">
        <f t="shared" ref="G70:G133" si="21">F70*$G$2/12</f>
        <v>209.77528115261089</v>
      </c>
      <c r="H70" s="27">
        <f t="shared" ref="H70:H133" si="22">H69+I69-L69</f>
        <v>349884.49543798261</v>
      </c>
      <c r="I70" s="26">
        <f t="shared" si="13"/>
        <v>1166.281651459969</v>
      </c>
      <c r="J70" s="23">
        <f t="shared" si="14"/>
        <v>174.94224771899533</v>
      </c>
      <c r="K70" s="23">
        <f t="shared" si="15"/>
        <v>174.9422477189913</v>
      </c>
      <c r="L70" s="23">
        <f t="shared" si="16"/>
        <v>349.88449543798663</v>
      </c>
      <c r="M70" s="24">
        <f t="shared" si="17"/>
        <v>359614.76769019006</v>
      </c>
      <c r="N70" s="15" t="str">
        <f t="shared" ref="N70:N133" si="23">IF(M70=H70,"3",IF(M70=F70,"2","1"))</f>
        <v>2</v>
      </c>
    </row>
    <row r="71" spans="1:14" x14ac:dyDescent="0.25">
      <c r="A71" s="3">
        <v>67</v>
      </c>
      <c r="B71" s="17">
        <f t="shared" ca="1" si="18"/>
        <v>45869</v>
      </c>
      <c r="C71" s="18">
        <f ca="1">ROUND((B71-סימולטור!$C$6)/365,3)</f>
        <v>51.932000000000002</v>
      </c>
      <c r="D71" s="19">
        <f t="shared" si="19"/>
        <v>349725.47042461077</v>
      </c>
      <c r="E71" s="20">
        <f t="shared" si="12"/>
        <v>364.29736502563622</v>
      </c>
      <c r="F71" s="21">
        <f t="shared" si="20"/>
        <v>360603.70830133808</v>
      </c>
      <c r="G71" s="22">
        <f t="shared" si="21"/>
        <v>210.35216317578056</v>
      </c>
      <c r="H71" s="27">
        <f t="shared" si="22"/>
        <v>350700.89259400463</v>
      </c>
      <c r="I71" s="26">
        <f t="shared" si="13"/>
        <v>1169.0029753133758</v>
      </c>
      <c r="J71" s="23">
        <f t="shared" si="14"/>
        <v>175.35044629700636</v>
      </c>
      <c r="K71" s="23">
        <f t="shared" si="15"/>
        <v>175.35044629700232</v>
      </c>
      <c r="L71" s="23">
        <f t="shared" si="16"/>
        <v>350.70089259400868</v>
      </c>
      <c r="M71" s="24">
        <f t="shared" si="17"/>
        <v>360603.70830133808</v>
      </c>
      <c r="N71" s="15" t="str">
        <f t="shared" si="23"/>
        <v>2</v>
      </c>
    </row>
    <row r="72" spans="1:14" x14ac:dyDescent="0.25">
      <c r="A72" s="3">
        <v>68</v>
      </c>
      <c r="B72" s="17">
        <f t="shared" ca="1" si="18"/>
        <v>45900</v>
      </c>
      <c r="C72" s="18">
        <f ca="1">ROUND((B72-סימולטור!$C$6)/365,3)</f>
        <v>52.015999999999998</v>
      </c>
      <c r="D72" s="19">
        <f t="shared" si="19"/>
        <v>350526.92462766723</v>
      </c>
      <c r="E72" s="20">
        <f t="shared" si="12"/>
        <v>365.13221315382003</v>
      </c>
      <c r="F72" s="21">
        <f t="shared" si="20"/>
        <v>361595.3684991668</v>
      </c>
      <c r="G72" s="22">
        <f t="shared" si="21"/>
        <v>210.93063162451395</v>
      </c>
      <c r="H72" s="27">
        <f t="shared" si="22"/>
        <v>351519.19467672403</v>
      </c>
      <c r="I72" s="26">
        <f t="shared" si="13"/>
        <v>1171.7306489224404</v>
      </c>
      <c r="J72" s="23">
        <f t="shared" si="14"/>
        <v>175.75959733836606</v>
      </c>
      <c r="K72" s="23">
        <f t="shared" si="15"/>
        <v>175.75959733836203</v>
      </c>
      <c r="L72" s="23">
        <f t="shared" si="16"/>
        <v>351.51919467672809</v>
      </c>
      <c r="M72" s="24">
        <f t="shared" si="17"/>
        <v>361595.3684991668</v>
      </c>
      <c r="N72" s="15" t="str">
        <f t="shared" si="23"/>
        <v>2</v>
      </c>
    </row>
    <row r="73" spans="1:14" x14ac:dyDescent="0.25">
      <c r="A73" s="3">
        <v>69</v>
      </c>
      <c r="B73" s="17">
        <f t="shared" ca="1" si="18"/>
        <v>45930</v>
      </c>
      <c r="C73" s="18">
        <f ca="1">ROUND((B73-סימולטור!$C$6)/365,3)</f>
        <v>52.098999999999997</v>
      </c>
      <c r="D73" s="19">
        <f t="shared" si="19"/>
        <v>351330.21549660567</v>
      </c>
      <c r="E73" s="20">
        <f t="shared" si="12"/>
        <v>365.96897447563089</v>
      </c>
      <c r="F73" s="21">
        <f t="shared" si="20"/>
        <v>362589.75576253951</v>
      </c>
      <c r="G73" s="22">
        <f t="shared" si="21"/>
        <v>211.51069086148138</v>
      </c>
      <c r="H73" s="27">
        <f t="shared" si="22"/>
        <v>352339.40613096976</v>
      </c>
      <c r="I73" s="26">
        <f t="shared" si="13"/>
        <v>1174.4646871032596</v>
      </c>
      <c r="J73" s="23">
        <f t="shared" si="14"/>
        <v>176.16970306548893</v>
      </c>
      <c r="K73" s="23">
        <f t="shared" si="15"/>
        <v>176.1697030654849</v>
      </c>
      <c r="L73" s="23">
        <f t="shared" si="16"/>
        <v>352.33940613097383</v>
      </c>
      <c r="M73" s="24">
        <f t="shared" si="17"/>
        <v>362589.75576253951</v>
      </c>
      <c r="N73" s="15" t="str">
        <f t="shared" si="23"/>
        <v>2</v>
      </c>
    </row>
    <row r="74" spans="1:14" x14ac:dyDescent="0.25">
      <c r="A74" s="3">
        <v>70</v>
      </c>
      <c r="B74" s="17">
        <f t="shared" ca="1" si="18"/>
        <v>45961</v>
      </c>
      <c r="C74" s="18">
        <f ca="1">ROUND((B74-סימולטור!$C$6)/365,3)</f>
        <v>52.183999999999997</v>
      </c>
      <c r="D74" s="19">
        <f t="shared" si="19"/>
        <v>352135.34724045207</v>
      </c>
      <c r="E74" s="20">
        <f t="shared" si="12"/>
        <v>366.80765337547092</v>
      </c>
      <c r="F74" s="21">
        <f t="shared" si="20"/>
        <v>363586.87759088649</v>
      </c>
      <c r="G74" s="22">
        <f t="shared" si="21"/>
        <v>212.09234526135046</v>
      </c>
      <c r="H74" s="27">
        <f t="shared" si="22"/>
        <v>353161.53141194204</v>
      </c>
      <c r="I74" s="26">
        <f t="shared" si="13"/>
        <v>1177.2051047065006</v>
      </c>
      <c r="J74" s="23">
        <f t="shared" si="14"/>
        <v>176.5807657059751</v>
      </c>
      <c r="K74" s="23">
        <f t="shared" si="15"/>
        <v>176.58076570597103</v>
      </c>
      <c r="L74" s="23">
        <f t="shared" si="16"/>
        <v>353.16153141194616</v>
      </c>
      <c r="M74" s="24">
        <f t="shared" si="17"/>
        <v>363586.87759088649</v>
      </c>
      <c r="N74" s="15" t="str">
        <f t="shared" si="23"/>
        <v>2</v>
      </c>
    </row>
    <row r="75" spans="1:14" x14ac:dyDescent="0.25">
      <c r="A75" s="3">
        <v>71</v>
      </c>
      <c r="B75" s="17">
        <f t="shared" ca="1" si="18"/>
        <v>45991</v>
      </c>
      <c r="C75" s="18">
        <f ca="1">ROUND((B75-סימולטור!$C$6)/365,3)</f>
        <v>52.265999999999998</v>
      </c>
      <c r="D75" s="19">
        <f t="shared" si="19"/>
        <v>352942.32407787809</v>
      </c>
      <c r="E75" s="20">
        <f t="shared" si="12"/>
        <v>367.64825424778968</v>
      </c>
      <c r="F75" s="21">
        <f t="shared" si="20"/>
        <v>364586.74150426144</v>
      </c>
      <c r="G75" s="22">
        <f t="shared" si="21"/>
        <v>212.67559921081917</v>
      </c>
      <c r="H75" s="27">
        <f t="shared" si="22"/>
        <v>353985.57498523663</v>
      </c>
      <c r="I75" s="26">
        <f t="shared" si="13"/>
        <v>1179.9519166174828</v>
      </c>
      <c r="J75" s="23">
        <f t="shared" si="14"/>
        <v>176.9927874926224</v>
      </c>
      <c r="K75" s="23">
        <f t="shared" si="15"/>
        <v>176.99278749261831</v>
      </c>
      <c r="L75" s="23">
        <f t="shared" si="16"/>
        <v>353.9855749852407</v>
      </c>
      <c r="M75" s="24">
        <f t="shared" si="17"/>
        <v>364586.74150426144</v>
      </c>
      <c r="N75" s="15" t="str">
        <f t="shared" si="23"/>
        <v>2</v>
      </c>
    </row>
    <row r="76" spans="1:14" x14ac:dyDescent="0.25">
      <c r="A76" s="3">
        <v>72</v>
      </c>
      <c r="B76" s="17">
        <f t="shared" ca="1" si="18"/>
        <v>46022</v>
      </c>
      <c r="C76" s="18">
        <f ca="1">ROUND((B76-סימולטור!$C$6)/365,3)</f>
        <v>52.350999999999999</v>
      </c>
      <c r="D76" s="19">
        <f t="shared" si="19"/>
        <v>353751.15023722325</v>
      </c>
      <c r="E76" s="20">
        <f t="shared" si="12"/>
        <v>368.49078149710755</v>
      </c>
      <c r="F76" s="21">
        <f t="shared" si="20"/>
        <v>365589.35504339816</v>
      </c>
      <c r="G76" s="22">
        <f t="shared" si="21"/>
        <v>213.26045710864892</v>
      </c>
      <c r="H76" s="27">
        <f t="shared" si="22"/>
        <v>354811.54132686887</v>
      </c>
      <c r="I76" s="26">
        <f t="shared" si="13"/>
        <v>1182.7051377562568</v>
      </c>
      <c r="J76" s="23">
        <f t="shared" si="14"/>
        <v>177.40577066343852</v>
      </c>
      <c r="K76" s="23">
        <f t="shared" si="15"/>
        <v>177.40577066343445</v>
      </c>
      <c r="L76" s="23">
        <f t="shared" si="16"/>
        <v>354.811541326873</v>
      </c>
      <c r="M76" s="24">
        <f t="shared" si="17"/>
        <v>365589.35504339816</v>
      </c>
      <c r="N76" s="15" t="str">
        <f t="shared" si="23"/>
        <v>2</v>
      </c>
    </row>
    <row r="77" spans="1:14" x14ac:dyDescent="0.25">
      <c r="A77" s="3">
        <v>73</v>
      </c>
      <c r="B77" s="17">
        <f t="shared" ca="1" si="18"/>
        <v>46053</v>
      </c>
      <c r="C77" s="18">
        <f ca="1">ROUND((B77-סימולטור!$C$6)/365,3)</f>
        <v>52.436</v>
      </c>
      <c r="D77" s="19">
        <f t="shared" si="19"/>
        <v>354561.82995651691</v>
      </c>
      <c r="E77" s="20">
        <f t="shared" si="12"/>
        <v>369.33523953803842</v>
      </c>
      <c r="F77" s="21">
        <f t="shared" si="20"/>
        <v>366594.72576976754</v>
      </c>
      <c r="G77" s="22">
        <f t="shared" si="21"/>
        <v>213.84692336569773</v>
      </c>
      <c r="H77" s="27">
        <f t="shared" si="22"/>
        <v>355639.43492329825</v>
      </c>
      <c r="I77" s="26">
        <f t="shared" si="13"/>
        <v>1185.4647830776883</v>
      </c>
      <c r="J77" s="23">
        <f t="shared" si="14"/>
        <v>177.81971746165323</v>
      </c>
      <c r="K77" s="23">
        <f t="shared" si="15"/>
        <v>177.81971746164913</v>
      </c>
      <c r="L77" s="23">
        <f t="shared" si="16"/>
        <v>355.63943492330236</v>
      </c>
      <c r="M77" s="24">
        <f t="shared" si="17"/>
        <v>366594.72576976754</v>
      </c>
      <c r="N77" s="15" t="str">
        <f t="shared" si="23"/>
        <v>2</v>
      </c>
    </row>
    <row r="78" spans="1:14" x14ac:dyDescent="0.25">
      <c r="A78" s="3">
        <v>74</v>
      </c>
      <c r="B78" s="17">
        <f t="shared" ca="1" si="18"/>
        <v>46081</v>
      </c>
      <c r="C78" s="18">
        <f ca="1">ROUND((B78-סימולטור!$C$6)/365,3)</f>
        <v>52.512</v>
      </c>
      <c r="D78" s="19">
        <f t="shared" si="19"/>
        <v>355374.36748350062</v>
      </c>
      <c r="E78" s="20">
        <f t="shared" si="12"/>
        <v>370.18163279531313</v>
      </c>
      <c r="F78" s="21">
        <f t="shared" si="20"/>
        <v>367602.86126563442</v>
      </c>
      <c r="G78" s="22">
        <f t="shared" si="21"/>
        <v>214.43500240495339</v>
      </c>
      <c r="H78" s="27">
        <f t="shared" si="22"/>
        <v>356469.26027145266</v>
      </c>
      <c r="I78" s="26">
        <f t="shared" si="13"/>
        <v>1188.2308675715362</v>
      </c>
      <c r="J78" s="23">
        <f t="shared" si="14"/>
        <v>178.23463013573044</v>
      </c>
      <c r="K78" s="23">
        <f t="shared" si="15"/>
        <v>178.23463013572632</v>
      </c>
      <c r="L78" s="23">
        <f t="shared" si="16"/>
        <v>356.46926027145673</v>
      </c>
      <c r="M78" s="24">
        <f t="shared" si="17"/>
        <v>367602.86126563442</v>
      </c>
      <c r="N78" s="15" t="str">
        <f t="shared" si="23"/>
        <v>2</v>
      </c>
    </row>
    <row r="79" spans="1:14" x14ac:dyDescent="0.25">
      <c r="A79" s="3">
        <v>75</v>
      </c>
      <c r="B79" s="17">
        <f t="shared" ca="1" si="18"/>
        <v>46112</v>
      </c>
      <c r="C79" s="18">
        <f ca="1">ROUND((B79-סימולטור!$C$6)/365,3)</f>
        <v>52.597000000000001</v>
      </c>
      <c r="D79" s="19">
        <f t="shared" si="19"/>
        <v>356188.76707565034</v>
      </c>
      <c r="E79" s="20">
        <f t="shared" si="12"/>
        <v>371.02996570380242</v>
      </c>
      <c r="F79" s="21">
        <f t="shared" si="20"/>
        <v>368613.7691341149</v>
      </c>
      <c r="G79" s="22">
        <f t="shared" si="21"/>
        <v>215.02469866156704</v>
      </c>
      <c r="H79" s="27">
        <f t="shared" si="22"/>
        <v>357301.02187875274</v>
      </c>
      <c r="I79" s="26">
        <f t="shared" si="13"/>
        <v>1191.0034062625366</v>
      </c>
      <c r="J79" s="23">
        <f t="shared" si="14"/>
        <v>178.6505109393805</v>
      </c>
      <c r="K79" s="23">
        <f t="shared" si="15"/>
        <v>178.65051093937637</v>
      </c>
      <c r="L79" s="23">
        <f t="shared" si="16"/>
        <v>357.30102187875684</v>
      </c>
      <c r="M79" s="24">
        <f t="shared" si="17"/>
        <v>368613.7691341149</v>
      </c>
      <c r="N79" s="15" t="str">
        <f t="shared" si="23"/>
        <v>2</v>
      </c>
    </row>
    <row r="80" spans="1:14" x14ac:dyDescent="0.25">
      <c r="A80" s="3">
        <v>76</v>
      </c>
      <c r="B80" s="17">
        <f t="shared" ca="1" si="18"/>
        <v>46142</v>
      </c>
      <c r="C80" s="18">
        <f ca="1">ROUND((B80-סימולטור!$C$6)/365,3)</f>
        <v>52.679000000000002</v>
      </c>
      <c r="D80" s="19">
        <f t="shared" si="19"/>
        <v>357005.03300019877</v>
      </c>
      <c r="E80" s="20">
        <f t="shared" si="12"/>
        <v>371.88024270854038</v>
      </c>
      <c r="F80" s="21">
        <f t="shared" si="20"/>
        <v>369627.45699923375</v>
      </c>
      <c r="G80" s="22">
        <f t="shared" si="21"/>
        <v>215.61601658288635</v>
      </c>
      <c r="H80" s="27">
        <f t="shared" si="22"/>
        <v>358134.72426313651</v>
      </c>
      <c r="I80" s="26">
        <f t="shared" si="13"/>
        <v>1193.7824142104826</v>
      </c>
      <c r="J80" s="23">
        <f t="shared" si="14"/>
        <v>179.06736213157237</v>
      </c>
      <c r="K80" s="23">
        <f t="shared" si="15"/>
        <v>179.06736213156825</v>
      </c>
      <c r="L80" s="23">
        <f t="shared" si="16"/>
        <v>358.13472426314058</v>
      </c>
      <c r="M80" s="24">
        <f t="shared" si="17"/>
        <v>369627.45699923375</v>
      </c>
      <c r="N80" s="15" t="str">
        <f t="shared" si="23"/>
        <v>2</v>
      </c>
    </row>
    <row r="81" spans="1:14" x14ac:dyDescent="0.25">
      <c r="A81" s="3">
        <v>77</v>
      </c>
      <c r="B81" s="17">
        <f t="shared" ca="1" si="18"/>
        <v>46173</v>
      </c>
      <c r="C81" s="18">
        <f ca="1">ROUND((B81-סימולטור!$C$6)/365,3)</f>
        <v>52.764000000000003</v>
      </c>
      <c r="D81" s="19">
        <f t="shared" si="19"/>
        <v>357823.16953415761</v>
      </c>
      <c r="E81" s="20">
        <f t="shared" si="12"/>
        <v>372.73246826474752</v>
      </c>
      <c r="F81" s="21">
        <f t="shared" si="20"/>
        <v>370643.93250598171</v>
      </c>
      <c r="G81" s="22">
        <f t="shared" si="21"/>
        <v>216.20896062848934</v>
      </c>
      <c r="H81" s="27">
        <f t="shared" si="22"/>
        <v>358970.37195308384</v>
      </c>
      <c r="I81" s="26">
        <f t="shared" si="13"/>
        <v>1196.567906510307</v>
      </c>
      <c r="J81" s="23">
        <f t="shared" si="14"/>
        <v>179.48518597654603</v>
      </c>
      <c r="K81" s="23">
        <f t="shared" si="15"/>
        <v>179.48518597654191</v>
      </c>
      <c r="L81" s="23">
        <f t="shared" si="16"/>
        <v>358.97037195308792</v>
      </c>
      <c r="M81" s="24">
        <f t="shared" si="17"/>
        <v>370643.93250598171</v>
      </c>
      <c r="N81" s="15" t="str">
        <f t="shared" si="23"/>
        <v>2</v>
      </c>
    </row>
    <row r="82" spans="1:14" x14ac:dyDescent="0.25">
      <c r="A82" s="3">
        <v>78</v>
      </c>
      <c r="B82" s="17">
        <f t="shared" ca="1" si="18"/>
        <v>46203</v>
      </c>
      <c r="C82" s="18">
        <f ca="1">ROUND((B82-סימולטור!$C$6)/365,3)</f>
        <v>52.847000000000001</v>
      </c>
      <c r="D82" s="19">
        <f t="shared" si="19"/>
        <v>358643.18096434005</v>
      </c>
      <c r="E82" s="20">
        <f t="shared" si="12"/>
        <v>373.58664683785423</v>
      </c>
      <c r="F82" s="21">
        <f t="shared" si="20"/>
        <v>371663.2033203732</v>
      </c>
      <c r="G82" s="22">
        <f t="shared" si="21"/>
        <v>216.80353527021771</v>
      </c>
      <c r="H82" s="27">
        <f t="shared" si="22"/>
        <v>359807.96948764106</v>
      </c>
      <c r="I82" s="26">
        <f t="shared" si="13"/>
        <v>1199.3598982921646</v>
      </c>
      <c r="J82" s="23">
        <f t="shared" si="14"/>
        <v>179.90398474382468</v>
      </c>
      <c r="K82" s="23">
        <f t="shared" si="15"/>
        <v>179.90398474382053</v>
      </c>
      <c r="L82" s="23">
        <f t="shared" si="16"/>
        <v>359.80796948764521</v>
      </c>
      <c r="M82" s="24">
        <f t="shared" si="17"/>
        <v>371663.2033203732</v>
      </c>
      <c r="N82" s="15" t="str">
        <f t="shared" si="23"/>
        <v>2</v>
      </c>
    </row>
    <row r="83" spans="1:14" x14ac:dyDescent="0.25">
      <c r="A83" s="3">
        <v>79</v>
      </c>
      <c r="B83" s="17">
        <f t="shared" ca="1" si="18"/>
        <v>46234</v>
      </c>
      <c r="C83" s="18">
        <f ca="1">ROUND((B83-סימולטור!$C$6)/365,3)</f>
        <v>52.932000000000002</v>
      </c>
      <c r="D83" s="19">
        <f t="shared" si="19"/>
        <v>359465.07158738334</v>
      </c>
      <c r="E83" s="20">
        <f t="shared" si="12"/>
        <v>374.44278290352429</v>
      </c>
      <c r="F83" s="21">
        <f t="shared" si="20"/>
        <v>372685.27712950425</v>
      </c>
      <c r="G83" s="22">
        <f t="shared" si="21"/>
        <v>217.3997449922108</v>
      </c>
      <c r="H83" s="27">
        <f t="shared" si="22"/>
        <v>360647.52141644561</v>
      </c>
      <c r="I83" s="26">
        <f t="shared" si="13"/>
        <v>1202.1584047215131</v>
      </c>
      <c r="J83" s="23">
        <f t="shared" si="14"/>
        <v>180.32376070822696</v>
      </c>
      <c r="K83" s="23">
        <f t="shared" si="15"/>
        <v>180.32376070822281</v>
      </c>
      <c r="L83" s="23">
        <f t="shared" si="16"/>
        <v>360.64752141644976</v>
      </c>
      <c r="M83" s="24">
        <f t="shared" si="17"/>
        <v>372685.27712950425</v>
      </c>
      <c r="N83" s="15" t="str">
        <f t="shared" si="23"/>
        <v>2</v>
      </c>
    </row>
    <row r="84" spans="1:14" x14ac:dyDescent="0.25">
      <c r="A84" s="3">
        <v>80</v>
      </c>
      <c r="B84" s="17">
        <f t="shared" ca="1" si="18"/>
        <v>46265</v>
      </c>
      <c r="C84" s="18">
        <f ca="1">ROUND((B84-סימולטור!$C$6)/365,3)</f>
        <v>53.015999999999998</v>
      </c>
      <c r="D84" s="19">
        <f t="shared" si="19"/>
        <v>360288.84570977115</v>
      </c>
      <c r="E84" s="20">
        <f t="shared" si="12"/>
        <v>375.30088094767825</v>
      </c>
      <c r="F84" s="21">
        <f t="shared" si="20"/>
        <v>373710.16164161044</v>
      </c>
      <c r="G84" s="22">
        <f t="shared" si="21"/>
        <v>217.99759429093942</v>
      </c>
      <c r="H84" s="27">
        <f t="shared" si="22"/>
        <v>361489.03229975072</v>
      </c>
      <c r="I84" s="26">
        <f t="shared" si="13"/>
        <v>1204.9634409991968</v>
      </c>
      <c r="J84" s="23">
        <f t="shared" si="14"/>
        <v>180.7445161498795</v>
      </c>
      <c r="K84" s="23">
        <f t="shared" si="15"/>
        <v>180.74451614987535</v>
      </c>
      <c r="L84" s="23">
        <f t="shared" si="16"/>
        <v>361.48903229975485</v>
      </c>
      <c r="M84" s="24">
        <f t="shared" si="17"/>
        <v>373710.16164161044</v>
      </c>
      <c r="N84" s="15" t="str">
        <f t="shared" si="23"/>
        <v>2</v>
      </c>
    </row>
    <row r="85" spans="1:14" x14ac:dyDescent="0.25">
      <c r="A85" s="3">
        <v>81</v>
      </c>
      <c r="B85" s="17">
        <f t="shared" ca="1" si="18"/>
        <v>46295</v>
      </c>
      <c r="C85" s="18">
        <f ca="1">ROUND((B85-סימולטור!$C$6)/365,3)</f>
        <v>53.098999999999997</v>
      </c>
      <c r="D85" s="19">
        <f t="shared" si="19"/>
        <v>361114.50764785608</v>
      </c>
      <c r="E85" s="20">
        <f t="shared" si="12"/>
        <v>376.16094546651675</v>
      </c>
      <c r="F85" s="21">
        <f t="shared" si="20"/>
        <v>374737.8645861249</v>
      </c>
      <c r="G85" s="22">
        <f t="shared" si="21"/>
        <v>218.59708767523952</v>
      </c>
      <c r="H85" s="27">
        <f t="shared" si="22"/>
        <v>362332.50670845015</v>
      </c>
      <c r="I85" s="26">
        <f t="shared" si="13"/>
        <v>1207.7750223615285</v>
      </c>
      <c r="J85" s="23">
        <f t="shared" si="14"/>
        <v>181.16625335422927</v>
      </c>
      <c r="K85" s="23">
        <f t="shared" si="15"/>
        <v>181.16625335422509</v>
      </c>
      <c r="L85" s="23">
        <f t="shared" si="16"/>
        <v>362.33250670845439</v>
      </c>
      <c r="M85" s="24">
        <f t="shared" si="17"/>
        <v>374737.8645861249</v>
      </c>
      <c r="N85" s="15" t="str">
        <f t="shared" si="23"/>
        <v>2</v>
      </c>
    </row>
    <row r="86" spans="1:14" x14ac:dyDescent="0.25">
      <c r="A86" s="3">
        <v>82</v>
      </c>
      <c r="B86" s="17">
        <f t="shared" ca="1" si="18"/>
        <v>46326</v>
      </c>
      <c r="C86" s="18">
        <f ca="1">ROUND((B86-סימולטור!$C$6)/365,3)</f>
        <v>53.183999999999997</v>
      </c>
      <c r="D86" s="19">
        <f t="shared" si="19"/>
        <v>361942.06172788242</v>
      </c>
      <c r="E86" s="20">
        <f t="shared" si="12"/>
        <v>377.0229809665442</v>
      </c>
      <c r="F86" s="21">
        <f t="shared" si="20"/>
        <v>375768.39371373679</v>
      </c>
      <c r="G86" s="22">
        <f t="shared" si="21"/>
        <v>219.19822966634646</v>
      </c>
      <c r="H86" s="27">
        <f t="shared" si="22"/>
        <v>363177.94922410324</v>
      </c>
      <c r="I86" s="26">
        <f t="shared" si="13"/>
        <v>1210.5931640803722</v>
      </c>
      <c r="J86" s="23">
        <f t="shared" si="14"/>
        <v>181.58897461205581</v>
      </c>
      <c r="K86" s="23">
        <f t="shared" si="15"/>
        <v>181.58897461205163</v>
      </c>
      <c r="L86" s="23">
        <f t="shared" si="16"/>
        <v>363.17794922410746</v>
      </c>
      <c r="M86" s="24">
        <f t="shared" si="17"/>
        <v>375768.39371373679</v>
      </c>
      <c r="N86" s="15" t="str">
        <f t="shared" si="23"/>
        <v>2</v>
      </c>
    </row>
    <row r="87" spans="1:14" x14ac:dyDescent="0.25">
      <c r="A87" s="3">
        <v>83</v>
      </c>
      <c r="B87" s="17">
        <f t="shared" ca="1" si="18"/>
        <v>46356</v>
      </c>
      <c r="C87" s="18">
        <f ca="1">ROUND((B87-סימולטור!$C$6)/365,3)</f>
        <v>53.265999999999998</v>
      </c>
      <c r="D87" s="19">
        <f t="shared" si="19"/>
        <v>362771.51228600886</v>
      </c>
      <c r="E87" s="20">
        <f t="shared" si="12"/>
        <v>377.88699196459254</v>
      </c>
      <c r="F87" s="21">
        <f t="shared" si="20"/>
        <v>376801.7567964496</v>
      </c>
      <c r="G87" s="22">
        <f t="shared" si="21"/>
        <v>219.80102479792893</v>
      </c>
      <c r="H87" s="27">
        <f t="shared" si="22"/>
        <v>364025.36443895946</v>
      </c>
      <c r="I87" s="26">
        <f t="shared" si="13"/>
        <v>1213.4178814632262</v>
      </c>
      <c r="J87" s="23">
        <f t="shared" si="14"/>
        <v>182.01268221948393</v>
      </c>
      <c r="K87" s="23">
        <f t="shared" si="15"/>
        <v>182.01268221947973</v>
      </c>
      <c r="L87" s="23">
        <f t="shared" si="16"/>
        <v>364.02536443896366</v>
      </c>
      <c r="M87" s="24">
        <f t="shared" si="17"/>
        <v>376801.7567964496</v>
      </c>
      <c r="N87" s="15" t="str">
        <f t="shared" si="23"/>
        <v>2</v>
      </c>
    </row>
    <row r="88" spans="1:14" x14ac:dyDescent="0.25">
      <c r="A88" s="3">
        <v>84</v>
      </c>
      <c r="B88" s="17">
        <f t="shared" ca="1" si="18"/>
        <v>46387</v>
      </c>
      <c r="C88" s="18">
        <f ca="1">ROUND((B88-סימולטור!$C$6)/365,3)</f>
        <v>53.350999999999999</v>
      </c>
      <c r="D88" s="19">
        <f t="shared" si="19"/>
        <v>363602.863668331</v>
      </c>
      <c r="E88" s="20">
        <f t="shared" si="12"/>
        <v>378.7529829878448</v>
      </c>
      <c r="F88" s="21">
        <f t="shared" si="20"/>
        <v>377837.96162763983</v>
      </c>
      <c r="G88" s="22">
        <f t="shared" si="21"/>
        <v>220.40547761612322</v>
      </c>
      <c r="H88" s="27">
        <f t="shared" si="22"/>
        <v>364874.75695598376</v>
      </c>
      <c r="I88" s="26">
        <f t="shared" si="13"/>
        <v>1216.2491898533074</v>
      </c>
      <c r="J88" s="23">
        <f t="shared" si="14"/>
        <v>182.43737847799611</v>
      </c>
      <c r="K88" s="23">
        <f t="shared" si="15"/>
        <v>182.43737847799187</v>
      </c>
      <c r="L88" s="23">
        <f t="shared" si="16"/>
        <v>364.874756955988</v>
      </c>
      <c r="M88" s="24">
        <f t="shared" si="17"/>
        <v>377837.96162763983</v>
      </c>
      <c r="N88" s="15" t="str">
        <f t="shared" si="23"/>
        <v>2</v>
      </c>
    </row>
    <row r="89" spans="1:14" x14ac:dyDescent="0.25">
      <c r="A89" s="3">
        <v>85</v>
      </c>
      <c r="B89" s="17">
        <f t="shared" ca="1" si="18"/>
        <v>46418</v>
      </c>
      <c r="C89" s="18">
        <f ca="1">ROUND((B89-סימולטור!$C$6)/365,3)</f>
        <v>53.436</v>
      </c>
      <c r="D89" s="19">
        <f t="shared" si="19"/>
        <v>364436.12023090431</v>
      </c>
      <c r="E89" s="20">
        <f t="shared" si="12"/>
        <v>379.62095857385867</v>
      </c>
      <c r="F89" s="21">
        <f t="shared" si="20"/>
        <v>378877.01602211589</v>
      </c>
      <c r="G89" s="22">
        <f t="shared" si="21"/>
        <v>221.0115926795676</v>
      </c>
      <c r="H89" s="27">
        <f t="shared" si="22"/>
        <v>365726.13138888107</v>
      </c>
      <c r="I89" s="26">
        <f t="shared" si="13"/>
        <v>1219.0871046296318</v>
      </c>
      <c r="J89" s="23">
        <f t="shared" si="14"/>
        <v>182.86306569444477</v>
      </c>
      <c r="K89" s="23">
        <f t="shared" si="15"/>
        <v>182.86306569444054</v>
      </c>
      <c r="L89" s="23">
        <f t="shared" si="16"/>
        <v>365.72613138888528</v>
      </c>
      <c r="M89" s="24">
        <f t="shared" si="17"/>
        <v>378877.01602211589</v>
      </c>
      <c r="N89" s="15" t="str">
        <f t="shared" si="23"/>
        <v>2</v>
      </c>
    </row>
    <row r="90" spans="1:14" x14ac:dyDescent="0.25">
      <c r="A90" s="3">
        <v>86</v>
      </c>
      <c r="B90" s="17">
        <f t="shared" ca="1" si="18"/>
        <v>46446</v>
      </c>
      <c r="C90" s="18">
        <f ca="1">ROUND((B90-סימולטור!$C$6)/365,3)</f>
        <v>53.512</v>
      </c>
      <c r="D90" s="19">
        <f t="shared" si="19"/>
        <v>365271.28633976681</v>
      </c>
      <c r="E90" s="20">
        <f t="shared" si="12"/>
        <v>380.49092327059043</v>
      </c>
      <c r="F90" s="21">
        <f t="shared" si="20"/>
        <v>379918.92781617679</v>
      </c>
      <c r="G90" s="22">
        <f t="shared" si="21"/>
        <v>221.61937455943647</v>
      </c>
      <c r="H90" s="27">
        <f t="shared" si="22"/>
        <v>366579.49236212182</v>
      </c>
      <c r="I90" s="26">
        <f t="shared" si="13"/>
        <v>1221.9316412071009</v>
      </c>
      <c r="J90" s="23">
        <f t="shared" si="14"/>
        <v>183.28974618106514</v>
      </c>
      <c r="K90" s="23">
        <f t="shared" si="15"/>
        <v>183.28974618106091</v>
      </c>
      <c r="L90" s="23">
        <f t="shared" si="16"/>
        <v>366.57949236212608</v>
      </c>
      <c r="M90" s="24">
        <f t="shared" si="17"/>
        <v>379918.92781617679</v>
      </c>
      <c r="N90" s="15" t="str">
        <f t="shared" si="23"/>
        <v>2</v>
      </c>
    </row>
    <row r="91" spans="1:14" x14ac:dyDescent="0.25">
      <c r="A91" s="3">
        <v>87</v>
      </c>
      <c r="B91" s="17">
        <f t="shared" ca="1" si="18"/>
        <v>46477</v>
      </c>
      <c r="C91" s="18">
        <f ca="1">ROUND((B91-סימולטור!$C$6)/365,3)</f>
        <v>53.597000000000001</v>
      </c>
      <c r="D91" s="19">
        <f t="shared" si="19"/>
        <v>366108.36637096212</v>
      </c>
      <c r="E91" s="20">
        <f t="shared" si="12"/>
        <v>381.36288163641888</v>
      </c>
      <c r="F91" s="21">
        <f t="shared" si="20"/>
        <v>380963.7048676713</v>
      </c>
      <c r="G91" s="22">
        <f t="shared" si="21"/>
        <v>222.22882783947492</v>
      </c>
      <c r="H91" s="27">
        <f t="shared" si="22"/>
        <v>367434.8445109668</v>
      </c>
      <c r="I91" s="26">
        <f t="shared" si="13"/>
        <v>1224.7828150365842</v>
      </c>
      <c r="J91" s="23">
        <f t="shared" si="14"/>
        <v>183.71742225548763</v>
      </c>
      <c r="K91" s="23">
        <f t="shared" si="15"/>
        <v>183.7174222554834</v>
      </c>
      <c r="L91" s="23">
        <f t="shared" si="16"/>
        <v>367.43484451097106</v>
      </c>
      <c r="M91" s="24">
        <f t="shared" si="17"/>
        <v>380963.7048676713</v>
      </c>
      <c r="N91" s="15" t="str">
        <f t="shared" si="23"/>
        <v>2</v>
      </c>
    </row>
    <row r="92" spans="1:14" x14ac:dyDescent="0.25">
      <c r="A92" s="3">
        <v>88</v>
      </c>
      <c r="B92" s="17">
        <f t="shared" ca="1" si="18"/>
        <v>46507</v>
      </c>
      <c r="C92" s="18">
        <f ca="1">ROUND((B92-סימולטור!$C$6)/365,3)</f>
        <v>53.679000000000002</v>
      </c>
      <c r="D92" s="19">
        <f t="shared" si="19"/>
        <v>366947.36471056228</v>
      </c>
      <c r="E92" s="20">
        <f t="shared" si="12"/>
        <v>382.23683824016905</v>
      </c>
      <c r="F92" s="21">
        <f t="shared" si="20"/>
        <v>382011.35505605739</v>
      </c>
      <c r="G92" s="22">
        <f t="shared" si="21"/>
        <v>222.83995711603347</v>
      </c>
      <c r="H92" s="27">
        <f t="shared" si="22"/>
        <v>368292.19248149241</v>
      </c>
      <c r="I92" s="26">
        <f t="shared" si="13"/>
        <v>1227.6406416050031</v>
      </c>
      <c r="J92" s="23">
        <f t="shared" si="14"/>
        <v>184.14609624075047</v>
      </c>
      <c r="K92" s="23">
        <f t="shared" si="15"/>
        <v>184.1460962407462</v>
      </c>
      <c r="L92" s="23">
        <f t="shared" si="16"/>
        <v>368.29219248149667</v>
      </c>
      <c r="M92" s="24">
        <f t="shared" si="17"/>
        <v>382011.35505605739</v>
      </c>
      <c r="N92" s="15" t="str">
        <f t="shared" si="23"/>
        <v>2</v>
      </c>
    </row>
    <row r="93" spans="1:14" x14ac:dyDescent="0.25">
      <c r="A93" s="3">
        <v>89</v>
      </c>
      <c r="B93" s="17">
        <f t="shared" ca="1" si="18"/>
        <v>46538</v>
      </c>
      <c r="C93" s="18">
        <f ca="1">ROUND((B93-סימולטור!$C$6)/365,3)</f>
        <v>53.764000000000003</v>
      </c>
      <c r="D93" s="19">
        <f t="shared" si="19"/>
        <v>367788.28575469065</v>
      </c>
      <c r="E93" s="20">
        <f t="shared" si="12"/>
        <v>383.11279766113609</v>
      </c>
      <c r="F93" s="21">
        <f t="shared" si="20"/>
        <v>383061.88628246158</v>
      </c>
      <c r="G93" s="22">
        <f t="shared" si="21"/>
        <v>223.45276699810259</v>
      </c>
      <c r="H93" s="27">
        <f t="shared" si="22"/>
        <v>369151.54093061591</v>
      </c>
      <c r="I93" s="26">
        <f t="shared" si="13"/>
        <v>1230.5051364354149</v>
      </c>
      <c r="J93" s="23">
        <f t="shared" si="14"/>
        <v>184.57577046531222</v>
      </c>
      <c r="K93" s="23">
        <f t="shared" si="15"/>
        <v>184.57577046530795</v>
      </c>
      <c r="L93" s="23">
        <f t="shared" si="16"/>
        <v>369.15154093062017</v>
      </c>
      <c r="M93" s="24">
        <f t="shared" si="17"/>
        <v>383061.88628246158</v>
      </c>
      <c r="N93" s="15" t="str">
        <f t="shared" si="23"/>
        <v>2</v>
      </c>
    </row>
    <row r="94" spans="1:14" x14ac:dyDescent="0.25">
      <c r="A94" s="3">
        <v>90</v>
      </c>
      <c r="B94" s="17">
        <f t="shared" ca="1" si="18"/>
        <v>46568</v>
      </c>
      <c r="C94" s="18">
        <f ca="1">ROUND((B94-סימולטור!$C$6)/365,3)</f>
        <v>53.847000000000001</v>
      </c>
      <c r="D94" s="19">
        <f t="shared" si="19"/>
        <v>368631.13390954514</v>
      </c>
      <c r="E94" s="20">
        <f t="shared" si="12"/>
        <v>383.99076448910949</v>
      </c>
      <c r="F94" s="21">
        <f t="shared" si="20"/>
        <v>384115.30646973837</v>
      </c>
      <c r="G94" s="22">
        <f t="shared" si="21"/>
        <v>224.06726210734737</v>
      </c>
      <c r="H94" s="27">
        <f t="shared" si="22"/>
        <v>370012.89452612074</v>
      </c>
      <c r="I94" s="26">
        <f t="shared" si="13"/>
        <v>1233.3763150870975</v>
      </c>
      <c r="J94" s="23">
        <f t="shared" si="14"/>
        <v>185.00644726306462</v>
      </c>
      <c r="K94" s="23">
        <f t="shared" si="15"/>
        <v>185.00644726306038</v>
      </c>
      <c r="L94" s="23">
        <f t="shared" si="16"/>
        <v>370.01289452612502</v>
      </c>
      <c r="M94" s="24">
        <f t="shared" si="17"/>
        <v>384115.30646973837</v>
      </c>
      <c r="N94" s="15" t="str">
        <f t="shared" si="23"/>
        <v>2</v>
      </c>
    </row>
    <row r="95" spans="1:14" x14ac:dyDescent="0.25">
      <c r="A95" s="3">
        <v>91</v>
      </c>
      <c r="B95" s="17">
        <f t="shared" ca="1" si="18"/>
        <v>46599</v>
      </c>
      <c r="C95" s="18">
        <f ca="1">ROUND((B95-סימולטור!$C$6)/365,3)</f>
        <v>53.932000000000002</v>
      </c>
      <c r="D95" s="19">
        <f t="shared" si="19"/>
        <v>369475.91359142121</v>
      </c>
      <c r="E95" s="20">
        <f t="shared" si="12"/>
        <v>384.8707433243971</v>
      </c>
      <c r="F95" s="21">
        <f t="shared" si="20"/>
        <v>385171.62356253021</v>
      </c>
      <c r="G95" s="22">
        <f t="shared" si="21"/>
        <v>224.68344707814262</v>
      </c>
      <c r="H95" s="27">
        <f t="shared" si="22"/>
        <v>370876.2579466817</v>
      </c>
      <c r="I95" s="26">
        <f t="shared" si="13"/>
        <v>1236.2541931556343</v>
      </c>
      <c r="J95" s="23">
        <f t="shared" si="14"/>
        <v>185.43812897334513</v>
      </c>
      <c r="K95" s="23">
        <f t="shared" si="15"/>
        <v>185.43812897334087</v>
      </c>
      <c r="L95" s="23">
        <f t="shared" si="16"/>
        <v>370.876257946686</v>
      </c>
      <c r="M95" s="24">
        <f t="shared" si="17"/>
        <v>385171.62356253021</v>
      </c>
      <c r="N95" s="15" t="str">
        <f t="shared" si="23"/>
        <v>2</v>
      </c>
    </row>
    <row r="96" spans="1:14" x14ac:dyDescent="0.25">
      <c r="A96" s="3">
        <v>92</v>
      </c>
      <c r="B96" s="17">
        <f t="shared" ca="1" si="18"/>
        <v>46630</v>
      </c>
      <c r="C96" s="18">
        <f ca="1">ROUND((B96-סימולטור!$C$6)/365,3)</f>
        <v>54.015999999999998</v>
      </c>
      <c r="D96" s="19">
        <f t="shared" si="19"/>
        <v>370322.62922673492</v>
      </c>
      <c r="E96" s="20">
        <f t="shared" si="12"/>
        <v>385.75273877784889</v>
      </c>
      <c r="F96" s="21">
        <f t="shared" si="20"/>
        <v>386230.84552732715</v>
      </c>
      <c r="G96" s="22">
        <f t="shared" si="21"/>
        <v>225.3013265576075</v>
      </c>
      <c r="H96" s="27">
        <f t="shared" si="22"/>
        <v>371741.6358818906</v>
      </c>
      <c r="I96" s="26">
        <f t="shared" si="13"/>
        <v>1239.1387862729973</v>
      </c>
      <c r="J96" s="23">
        <f t="shared" si="14"/>
        <v>185.87081794094959</v>
      </c>
      <c r="K96" s="23">
        <f t="shared" si="15"/>
        <v>185.8708179409453</v>
      </c>
      <c r="L96" s="23">
        <f t="shared" si="16"/>
        <v>371.74163588189492</v>
      </c>
      <c r="M96" s="24">
        <f t="shared" si="17"/>
        <v>386230.84552732715</v>
      </c>
      <c r="N96" s="15" t="str">
        <f t="shared" si="23"/>
        <v>2</v>
      </c>
    </row>
    <row r="97" spans="1:14" x14ac:dyDescent="0.25">
      <c r="A97" s="3">
        <v>93</v>
      </c>
      <c r="B97" s="17">
        <f t="shared" ca="1" si="18"/>
        <v>46660</v>
      </c>
      <c r="C97" s="18">
        <f ca="1">ROUND((B97-סימולטור!$C$6)/365,3)</f>
        <v>54.098999999999997</v>
      </c>
      <c r="D97" s="19">
        <f t="shared" si="19"/>
        <v>371171.28525204625</v>
      </c>
      <c r="E97" s="20">
        <f t="shared" si="12"/>
        <v>386.6367554708815</v>
      </c>
      <c r="F97" s="21">
        <f t="shared" si="20"/>
        <v>387292.98035252735</v>
      </c>
      <c r="G97" s="22">
        <f t="shared" si="21"/>
        <v>225.92090520564093</v>
      </c>
      <c r="H97" s="27">
        <f t="shared" si="22"/>
        <v>372609.03303228173</v>
      </c>
      <c r="I97" s="26">
        <f t="shared" si="13"/>
        <v>1242.0301101076345</v>
      </c>
      <c r="J97" s="23">
        <f t="shared" si="14"/>
        <v>186.30451651614518</v>
      </c>
      <c r="K97" s="23">
        <f t="shared" si="15"/>
        <v>186.30451651614086</v>
      </c>
      <c r="L97" s="23">
        <f t="shared" si="16"/>
        <v>372.60903303228605</v>
      </c>
      <c r="M97" s="24">
        <f t="shared" si="17"/>
        <v>387292.98035252735</v>
      </c>
      <c r="N97" s="15" t="str">
        <f t="shared" si="23"/>
        <v>2</v>
      </c>
    </row>
    <row r="98" spans="1:14" x14ac:dyDescent="0.25">
      <c r="A98" s="3">
        <v>94</v>
      </c>
      <c r="B98" s="17">
        <f t="shared" ca="1" si="18"/>
        <v>46691</v>
      </c>
      <c r="C98" s="18">
        <f ca="1">ROUND((B98-סימולטור!$C$6)/365,3)</f>
        <v>54.183999999999997</v>
      </c>
      <c r="D98" s="19">
        <f t="shared" si="19"/>
        <v>372021.88611408224</v>
      </c>
      <c r="E98" s="20">
        <f t="shared" si="12"/>
        <v>387.52279803550232</v>
      </c>
      <c r="F98" s="21">
        <f t="shared" si="20"/>
        <v>388358.03604849684</v>
      </c>
      <c r="G98" s="22">
        <f t="shared" si="21"/>
        <v>226.54218769495651</v>
      </c>
      <c r="H98" s="27">
        <f t="shared" si="22"/>
        <v>373478.45410935709</v>
      </c>
      <c r="I98" s="26">
        <f t="shared" si="13"/>
        <v>1244.9281803645524</v>
      </c>
      <c r="J98" s="23">
        <f t="shared" si="14"/>
        <v>186.73922705468286</v>
      </c>
      <c r="K98" s="23">
        <f t="shared" si="15"/>
        <v>186.73922705467854</v>
      </c>
      <c r="L98" s="23">
        <f t="shared" si="16"/>
        <v>373.47845410936139</v>
      </c>
      <c r="M98" s="24">
        <f t="shared" si="17"/>
        <v>388358.03604849684</v>
      </c>
      <c r="N98" s="15" t="str">
        <f t="shared" si="23"/>
        <v>2</v>
      </c>
    </row>
    <row r="99" spans="1:14" x14ac:dyDescent="0.25">
      <c r="A99" s="3">
        <v>95</v>
      </c>
      <c r="B99" s="17">
        <f t="shared" ca="1" si="18"/>
        <v>46721</v>
      </c>
      <c r="C99" s="18">
        <f ca="1">ROUND((B99-סימולטור!$C$6)/365,3)</f>
        <v>54.265999999999998</v>
      </c>
      <c r="D99" s="19">
        <f t="shared" si="19"/>
        <v>372874.43626976036</v>
      </c>
      <c r="E99" s="20">
        <f t="shared" si="12"/>
        <v>388.4108711143337</v>
      </c>
      <c r="F99" s="21">
        <f t="shared" si="20"/>
        <v>389426.02064763021</v>
      </c>
      <c r="G99" s="22">
        <f t="shared" si="21"/>
        <v>227.16517871111762</v>
      </c>
      <c r="H99" s="27">
        <f t="shared" si="22"/>
        <v>374349.90383561229</v>
      </c>
      <c r="I99" s="26">
        <f t="shared" si="13"/>
        <v>1247.8330127854031</v>
      </c>
      <c r="J99" s="23">
        <f t="shared" si="14"/>
        <v>187.17495191781046</v>
      </c>
      <c r="K99" s="23">
        <f t="shared" si="15"/>
        <v>187.17495191780614</v>
      </c>
      <c r="L99" s="23">
        <f t="shared" si="16"/>
        <v>374.3499038356166</v>
      </c>
      <c r="M99" s="24">
        <f t="shared" si="17"/>
        <v>389426.02064763021</v>
      </c>
      <c r="N99" s="15" t="str">
        <f t="shared" si="23"/>
        <v>2</v>
      </c>
    </row>
    <row r="100" spans="1:14" x14ac:dyDescent="0.25">
      <c r="A100" s="3">
        <v>96</v>
      </c>
      <c r="B100" s="17">
        <f t="shared" ca="1" si="18"/>
        <v>46752</v>
      </c>
      <c r="C100" s="18">
        <f ca="1">ROUND((B100-סימולטור!$C$6)/365,3)</f>
        <v>54.350999999999999</v>
      </c>
      <c r="D100" s="19">
        <f t="shared" si="19"/>
        <v>373728.9401862119</v>
      </c>
      <c r="E100" s="20">
        <f t="shared" si="12"/>
        <v>389.30097936063737</v>
      </c>
      <c r="F100" s="21">
        <f t="shared" si="20"/>
        <v>390496.9422044112</v>
      </c>
      <c r="G100" s="22">
        <f t="shared" si="21"/>
        <v>227.78988295257321</v>
      </c>
      <c r="H100" s="27">
        <f t="shared" si="22"/>
        <v>375223.38694456208</v>
      </c>
      <c r="I100" s="26">
        <f t="shared" si="13"/>
        <v>1250.7446231485692</v>
      </c>
      <c r="J100" s="23">
        <f t="shared" si="14"/>
        <v>187.61169347228537</v>
      </c>
      <c r="K100" s="23">
        <f t="shared" si="15"/>
        <v>187.61169347228105</v>
      </c>
      <c r="L100" s="23">
        <f t="shared" si="16"/>
        <v>375.22338694456641</v>
      </c>
      <c r="M100" s="24">
        <f t="shared" si="17"/>
        <v>390496.9422044112</v>
      </c>
      <c r="N100" s="15" t="str">
        <f t="shared" si="23"/>
        <v>2</v>
      </c>
    </row>
    <row r="101" spans="1:14" x14ac:dyDescent="0.25">
      <c r="A101" s="3">
        <v>97</v>
      </c>
      <c r="B101" s="17">
        <f t="shared" ca="1" si="18"/>
        <v>46783</v>
      </c>
      <c r="C101" s="18">
        <f ca="1">ROUND((B101-סימולטור!$C$6)/365,3)</f>
        <v>54.436</v>
      </c>
      <c r="D101" s="19">
        <f t="shared" si="19"/>
        <v>374585.40234080533</v>
      </c>
      <c r="E101" s="20">
        <f t="shared" si="12"/>
        <v>390.19312743833888</v>
      </c>
      <c r="F101" s="21">
        <f t="shared" si="20"/>
        <v>391570.80879547336</v>
      </c>
      <c r="G101" s="22">
        <f t="shared" si="21"/>
        <v>228.41630513069279</v>
      </c>
      <c r="H101" s="27">
        <f t="shared" si="22"/>
        <v>376098.9081807661</v>
      </c>
      <c r="I101" s="26">
        <f t="shared" si="13"/>
        <v>1253.6630272692494</v>
      </c>
      <c r="J101" s="23">
        <f t="shared" si="14"/>
        <v>188.0494540903874</v>
      </c>
      <c r="K101" s="23">
        <f t="shared" si="15"/>
        <v>188.04945409038305</v>
      </c>
      <c r="L101" s="23">
        <f t="shared" si="16"/>
        <v>376.09890818077042</v>
      </c>
      <c r="M101" s="24">
        <f t="shared" si="17"/>
        <v>391570.80879547336</v>
      </c>
      <c r="N101" s="15" t="str">
        <f t="shared" si="23"/>
        <v>2</v>
      </c>
    </row>
    <row r="102" spans="1:14" x14ac:dyDescent="0.25">
      <c r="A102" s="3">
        <v>98</v>
      </c>
      <c r="B102" s="17">
        <f t="shared" ca="1" si="18"/>
        <v>46812</v>
      </c>
      <c r="C102" s="18">
        <f ca="1">ROUND((B102-סימולטור!$C$6)/365,3)</f>
        <v>54.515000000000001</v>
      </c>
      <c r="D102" s="19">
        <f t="shared" si="19"/>
        <v>375443.82722116966</v>
      </c>
      <c r="E102" s="20">
        <f t="shared" si="12"/>
        <v>391.0873200220517</v>
      </c>
      <c r="F102" s="21">
        <f t="shared" si="20"/>
        <v>392647.62851966097</v>
      </c>
      <c r="G102" s="22">
        <f t="shared" si="21"/>
        <v>229.04444996980223</v>
      </c>
      <c r="H102" s="27">
        <f t="shared" si="22"/>
        <v>376976.47229985456</v>
      </c>
      <c r="I102" s="26">
        <f t="shared" si="13"/>
        <v>1256.5882409995443</v>
      </c>
      <c r="J102" s="23">
        <f t="shared" si="14"/>
        <v>188.48823614993162</v>
      </c>
      <c r="K102" s="23">
        <f t="shared" si="15"/>
        <v>188.48823614992727</v>
      </c>
      <c r="L102" s="23">
        <f t="shared" si="16"/>
        <v>376.97647229985887</v>
      </c>
      <c r="M102" s="24">
        <f t="shared" si="17"/>
        <v>392647.62851966097</v>
      </c>
      <c r="N102" s="15" t="str">
        <f t="shared" si="23"/>
        <v>2</v>
      </c>
    </row>
    <row r="103" spans="1:14" x14ac:dyDescent="0.25">
      <c r="A103" s="3">
        <v>99</v>
      </c>
      <c r="B103" s="17">
        <f t="shared" ca="1" si="18"/>
        <v>46843</v>
      </c>
      <c r="C103" s="18">
        <f ca="1">ROUND((B103-סימולטור!$C$6)/365,3)</f>
        <v>54.6</v>
      </c>
      <c r="D103" s="19">
        <f t="shared" si="19"/>
        <v>376304.21932521818</v>
      </c>
      <c r="E103" s="20">
        <f t="shared" si="12"/>
        <v>391.98356179710225</v>
      </c>
      <c r="F103" s="21">
        <f t="shared" si="20"/>
        <v>393727.4094980901</v>
      </c>
      <c r="G103" s="22">
        <f t="shared" si="21"/>
        <v>229.67432220721923</v>
      </c>
      <c r="H103" s="27">
        <f t="shared" si="22"/>
        <v>377856.08406855428</v>
      </c>
      <c r="I103" s="26">
        <f t="shared" si="13"/>
        <v>1259.5202802285432</v>
      </c>
      <c r="J103" s="23">
        <f t="shared" si="14"/>
        <v>188.92804203428148</v>
      </c>
      <c r="K103" s="23">
        <f t="shared" si="15"/>
        <v>188.92804203427715</v>
      </c>
      <c r="L103" s="23">
        <f t="shared" si="16"/>
        <v>377.85608406855863</v>
      </c>
      <c r="M103" s="24">
        <f t="shared" si="17"/>
        <v>393727.4094980901</v>
      </c>
      <c r="N103" s="15" t="str">
        <f t="shared" si="23"/>
        <v>2</v>
      </c>
    </row>
    <row r="104" spans="1:14" x14ac:dyDescent="0.25">
      <c r="A104" s="3">
        <v>100</v>
      </c>
      <c r="B104" s="17">
        <f t="shared" ca="1" si="18"/>
        <v>46873</v>
      </c>
      <c r="C104" s="18">
        <f ca="1">ROUND((B104-סימולטור!$C$6)/365,3)</f>
        <v>54.682000000000002</v>
      </c>
      <c r="D104" s="19">
        <f t="shared" si="19"/>
        <v>377166.58316117182</v>
      </c>
      <c r="E104" s="20">
        <f t="shared" si="12"/>
        <v>392.881857459554</v>
      </c>
      <c r="F104" s="21">
        <f t="shared" si="20"/>
        <v>394810.15987420984</v>
      </c>
      <c r="G104" s="22">
        <f t="shared" si="21"/>
        <v>230.30592659328909</v>
      </c>
      <c r="H104" s="27">
        <f t="shared" si="22"/>
        <v>378737.74826471426</v>
      </c>
      <c r="I104" s="26">
        <f t="shared" si="13"/>
        <v>1262.4591608824101</v>
      </c>
      <c r="J104" s="23">
        <f t="shared" si="14"/>
        <v>189.3688741323615</v>
      </c>
      <c r="K104" s="23">
        <f t="shared" si="15"/>
        <v>189.36887413235712</v>
      </c>
      <c r="L104" s="23">
        <f t="shared" si="16"/>
        <v>378.73774826471862</v>
      </c>
      <c r="M104" s="24">
        <f t="shared" si="17"/>
        <v>394810.15987420984</v>
      </c>
      <c r="N104" s="15" t="str">
        <f t="shared" si="23"/>
        <v>2</v>
      </c>
    </row>
    <row r="105" spans="1:14" x14ac:dyDescent="0.25">
      <c r="A105" s="3">
        <v>101</v>
      </c>
      <c r="B105" s="17">
        <f t="shared" ca="1" si="18"/>
        <v>46904</v>
      </c>
      <c r="C105" s="18">
        <f ca="1">ROUND((B105-סימולטור!$C$6)/365,3)</f>
        <v>54.767000000000003</v>
      </c>
      <c r="D105" s="19">
        <f t="shared" si="19"/>
        <v>378030.92324758286</v>
      </c>
      <c r="E105" s="20">
        <f t="shared" si="12"/>
        <v>393.78221171623215</v>
      </c>
      <c r="F105" s="21">
        <f t="shared" si="20"/>
        <v>395895.88781386393</v>
      </c>
      <c r="G105" s="22">
        <f t="shared" si="21"/>
        <v>230.93926789142063</v>
      </c>
      <c r="H105" s="27">
        <f t="shared" si="22"/>
        <v>379621.46967733192</v>
      </c>
      <c r="I105" s="26">
        <f t="shared" si="13"/>
        <v>1265.4048989244689</v>
      </c>
      <c r="J105" s="23">
        <f t="shared" si="14"/>
        <v>189.81073483867033</v>
      </c>
      <c r="K105" s="23">
        <f t="shared" si="15"/>
        <v>189.81073483866595</v>
      </c>
      <c r="L105" s="23">
        <f t="shared" si="16"/>
        <v>379.62146967733628</v>
      </c>
      <c r="M105" s="24">
        <f t="shared" si="17"/>
        <v>395895.88781386393</v>
      </c>
      <c r="N105" s="15" t="str">
        <f t="shared" si="23"/>
        <v>2</v>
      </c>
    </row>
    <row r="106" spans="1:14" x14ac:dyDescent="0.25">
      <c r="A106" s="3">
        <v>102</v>
      </c>
      <c r="B106" s="17">
        <f t="shared" ca="1" si="18"/>
        <v>46934</v>
      </c>
      <c r="C106" s="18">
        <f ca="1">ROUND((B106-סימולטור!$C$6)/365,3)</f>
        <v>54.848999999999997</v>
      </c>
      <c r="D106" s="19">
        <f t="shared" si="19"/>
        <v>378897.24411335861</v>
      </c>
      <c r="E106" s="20">
        <f t="shared" si="12"/>
        <v>394.68462928474855</v>
      </c>
      <c r="F106" s="21">
        <f t="shared" si="20"/>
        <v>396984.60150535213</v>
      </c>
      <c r="G106" s="22">
        <f t="shared" si="21"/>
        <v>231.57435087812209</v>
      </c>
      <c r="H106" s="27">
        <f t="shared" si="22"/>
        <v>380507.25310657907</v>
      </c>
      <c r="I106" s="26">
        <f t="shared" si="13"/>
        <v>1268.3575103552928</v>
      </c>
      <c r="J106" s="23">
        <f t="shared" si="14"/>
        <v>190.25362655329391</v>
      </c>
      <c r="K106" s="23">
        <f t="shared" si="15"/>
        <v>190.25362655328954</v>
      </c>
      <c r="L106" s="23">
        <f t="shared" si="16"/>
        <v>380.50725310658345</v>
      </c>
      <c r="M106" s="24">
        <f t="shared" si="17"/>
        <v>396984.60150535213</v>
      </c>
      <c r="N106" s="15" t="str">
        <f t="shared" si="23"/>
        <v>2</v>
      </c>
    </row>
    <row r="107" spans="1:14" x14ac:dyDescent="0.25">
      <c r="A107" s="3">
        <v>103</v>
      </c>
      <c r="B107" s="17">
        <f t="shared" ca="1" si="18"/>
        <v>46965</v>
      </c>
      <c r="C107" s="18">
        <f ca="1">ROUND((B107-סימולטור!$C$6)/365,3)</f>
        <v>54.933999999999997</v>
      </c>
      <c r="D107" s="19">
        <f t="shared" si="19"/>
        <v>379765.55029778508</v>
      </c>
      <c r="E107" s="20">
        <f t="shared" si="12"/>
        <v>395.58911489352613</v>
      </c>
      <c r="F107" s="21">
        <f t="shared" si="20"/>
        <v>398076.30915949185</v>
      </c>
      <c r="G107" s="22">
        <f t="shared" si="21"/>
        <v>232.21118034303694</v>
      </c>
      <c r="H107" s="27">
        <f t="shared" si="22"/>
        <v>381395.1033638278</v>
      </c>
      <c r="I107" s="26">
        <f t="shared" si="13"/>
        <v>1271.3170112127887</v>
      </c>
      <c r="J107" s="23">
        <f t="shared" si="14"/>
        <v>190.6975516819183</v>
      </c>
      <c r="K107" s="23">
        <f t="shared" si="15"/>
        <v>190.69755168191389</v>
      </c>
      <c r="L107" s="23">
        <f t="shared" si="16"/>
        <v>381.39510336383216</v>
      </c>
      <c r="M107" s="24">
        <f t="shared" si="17"/>
        <v>398076.30915949185</v>
      </c>
      <c r="N107" s="15" t="str">
        <f t="shared" si="23"/>
        <v>2</v>
      </c>
    </row>
    <row r="108" spans="1:14" x14ac:dyDescent="0.25">
      <c r="A108" s="3">
        <v>104</v>
      </c>
      <c r="B108" s="17">
        <f t="shared" ca="1" si="18"/>
        <v>46996</v>
      </c>
      <c r="C108" s="18">
        <f ca="1">ROUND((B108-סימולטור!$C$6)/365,3)</f>
        <v>55.018999999999998</v>
      </c>
      <c r="D108" s="19">
        <f t="shared" si="19"/>
        <v>380635.84635055088</v>
      </c>
      <c r="E108" s="20">
        <f t="shared" si="12"/>
        <v>396.49567328182383</v>
      </c>
      <c r="F108" s="21">
        <f t="shared" si="20"/>
        <v>399171.01900968049</v>
      </c>
      <c r="G108" s="22">
        <f t="shared" si="21"/>
        <v>232.84976108898027</v>
      </c>
      <c r="H108" s="27">
        <f t="shared" si="22"/>
        <v>382285.02527167677</v>
      </c>
      <c r="I108" s="26">
        <f t="shared" si="13"/>
        <v>1274.2834175722853</v>
      </c>
      <c r="J108" s="23">
        <f t="shared" si="14"/>
        <v>191.14251263584279</v>
      </c>
      <c r="K108" s="23">
        <f t="shared" si="15"/>
        <v>191.14251263583839</v>
      </c>
      <c r="L108" s="23">
        <f t="shared" si="16"/>
        <v>382.28502527168121</v>
      </c>
      <c r="M108" s="24">
        <f t="shared" si="17"/>
        <v>399171.01900968049</v>
      </c>
      <c r="N108" s="15" t="str">
        <f t="shared" si="23"/>
        <v>2</v>
      </c>
    </row>
    <row r="109" spans="1:14" x14ac:dyDescent="0.25">
      <c r="A109" s="3">
        <v>105</v>
      </c>
      <c r="B109" s="17">
        <f t="shared" ca="1" si="18"/>
        <v>47026</v>
      </c>
      <c r="C109" s="18">
        <f ca="1">ROUND((B109-סימולטור!$C$6)/365,3)</f>
        <v>55.100999999999999</v>
      </c>
      <c r="D109" s="19">
        <f t="shared" si="19"/>
        <v>381508.13683177088</v>
      </c>
      <c r="E109" s="20">
        <f t="shared" si="12"/>
        <v>397.40430919976131</v>
      </c>
      <c r="F109" s="21">
        <f t="shared" si="20"/>
        <v>400268.73931195715</v>
      </c>
      <c r="G109" s="22">
        <f t="shared" si="21"/>
        <v>233.49009793197501</v>
      </c>
      <c r="H109" s="27">
        <f t="shared" si="22"/>
        <v>383177.02366397734</v>
      </c>
      <c r="I109" s="26">
        <f t="shared" si="13"/>
        <v>1277.2567455466206</v>
      </c>
      <c r="J109" s="23">
        <f t="shared" si="14"/>
        <v>191.58851183199309</v>
      </c>
      <c r="K109" s="23">
        <f t="shared" si="15"/>
        <v>191.58851183198868</v>
      </c>
      <c r="L109" s="23">
        <f t="shared" si="16"/>
        <v>383.1770236639818</v>
      </c>
      <c r="M109" s="24">
        <f t="shared" si="17"/>
        <v>400268.73931195715</v>
      </c>
      <c r="N109" s="15" t="str">
        <f t="shared" si="23"/>
        <v>2</v>
      </c>
    </row>
    <row r="110" spans="1:14" x14ac:dyDescent="0.25">
      <c r="A110" s="3">
        <v>106</v>
      </c>
      <c r="B110" s="17">
        <f t="shared" ca="1" si="18"/>
        <v>47057</v>
      </c>
      <c r="C110" s="18">
        <f ca="1">ROUND((B110-סימולטור!$C$6)/365,3)</f>
        <v>55.186</v>
      </c>
      <c r="D110" s="19">
        <f t="shared" si="19"/>
        <v>382382.42631201039</v>
      </c>
      <c r="E110" s="20">
        <f t="shared" si="12"/>
        <v>398.31502740834412</v>
      </c>
      <c r="F110" s="21">
        <f t="shared" si="20"/>
        <v>401369.47834506503</v>
      </c>
      <c r="G110" s="22">
        <f t="shared" si="21"/>
        <v>234.13219570128794</v>
      </c>
      <c r="H110" s="27">
        <f t="shared" si="22"/>
        <v>384071.10338585998</v>
      </c>
      <c r="I110" s="26">
        <f t="shared" si="13"/>
        <v>1280.2370112862295</v>
      </c>
      <c r="J110" s="23">
        <f t="shared" si="14"/>
        <v>192.03555169293443</v>
      </c>
      <c r="K110" s="23">
        <f t="shared" si="15"/>
        <v>192.03555169293</v>
      </c>
      <c r="L110" s="23">
        <f t="shared" si="16"/>
        <v>384.07110338586443</v>
      </c>
      <c r="M110" s="24">
        <f t="shared" si="17"/>
        <v>401369.47834506503</v>
      </c>
      <c r="N110" s="15" t="str">
        <f t="shared" si="23"/>
        <v>2</v>
      </c>
    </row>
    <row r="111" spans="1:14" x14ac:dyDescent="0.25">
      <c r="A111" s="3">
        <v>107</v>
      </c>
      <c r="B111" s="17">
        <f t="shared" ca="1" si="18"/>
        <v>47087</v>
      </c>
      <c r="C111" s="18">
        <f ca="1">ROUND((B111-סימולטור!$C$6)/365,3)</f>
        <v>55.268000000000001</v>
      </c>
      <c r="D111" s="19">
        <f t="shared" si="19"/>
        <v>383258.71937230875</v>
      </c>
      <c r="E111" s="20">
        <f t="shared" si="12"/>
        <v>399.2278326794883</v>
      </c>
      <c r="F111" s="21">
        <f t="shared" si="20"/>
        <v>402473.24441051396</v>
      </c>
      <c r="G111" s="22">
        <f t="shared" si="21"/>
        <v>234.77605923946646</v>
      </c>
      <c r="H111" s="27">
        <f t="shared" si="22"/>
        <v>384967.26929376036</v>
      </c>
      <c r="I111" s="26">
        <f t="shared" si="13"/>
        <v>1283.2242309792309</v>
      </c>
      <c r="J111" s="23">
        <f t="shared" si="14"/>
        <v>192.48363464688464</v>
      </c>
      <c r="K111" s="23">
        <f t="shared" si="15"/>
        <v>192.48363464688018</v>
      </c>
      <c r="L111" s="23">
        <f t="shared" si="16"/>
        <v>384.96726929376484</v>
      </c>
      <c r="M111" s="24">
        <f t="shared" si="17"/>
        <v>402473.24441051396</v>
      </c>
      <c r="N111" s="15" t="str">
        <f t="shared" si="23"/>
        <v>2</v>
      </c>
    </row>
    <row r="112" spans="1:14" x14ac:dyDescent="0.25">
      <c r="A112" s="3">
        <v>108</v>
      </c>
      <c r="B112" s="17">
        <f t="shared" ca="1" si="18"/>
        <v>47118</v>
      </c>
      <c r="C112" s="18">
        <f ca="1">ROUND((B112-סימולטור!$C$6)/365,3)</f>
        <v>55.353000000000002</v>
      </c>
      <c r="D112" s="19">
        <f t="shared" si="19"/>
        <v>384137.02060420369</v>
      </c>
      <c r="E112" s="20">
        <f t="shared" si="12"/>
        <v>400.1427297960455</v>
      </c>
      <c r="F112" s="21">
        <f t="shared" si="20"/>
        <v>403580.04583264288</v>
      </c>
      <c r="G112" s="22">
        <f t="shared" si="21"/>
        <v>235.42169340237501</v>
      </c>
      <c r="H112" s="27">
        <f t="shared" si="22"/>
        <v>385865.52625544579</v>
      </c>
      <c r="I112" s="26">
        <f t="shared" si="13"/>
        <v>1286.2184208515157</v>
      </c>
      <c r="J112" s="23">
        <f t="shared" si="14"/>
        <v>192.93276312772736</v>
      </c>
      <c r="K112" s="23">
        <f t="shared" si="15"/>
        <v>192.93276312772289</v>
      </c>
      <c r="L112" s="23">
        <f t="shared" si="16"/>
        <v>385.86552625545028</v>
      </c>
      <c r="M112" s="24">
        <f t="shared" si="17"/>
        <v>403580.04583264288</v>
      </c>
      <c r="N112" s="15" t="str">
        <f t="shared" si="23"/>
        <v>2</v>
      </c>
    </row>
    <row r="113" spans="1:14" x14ac:dyDescent="0.25">
      <c r="A113" s="3">
        <v>109</v>
      </c>
      <c r="B113" s="17">
        <f t="shared" ca="1" si="18"/>
        <v>47149</v>
      </c>
      <c r="C113" s="18">
        <f ca="1">ROUND((B113-סימולטור!$C$6)/365,3)</f>
        <v>55.438000000000002</v>
      </c>
      <c r="D113" s="19">
        <f t="shared" si="19"/>
        <v>385017.33460975502</v>
      </c>
      <c r="E113" s="20">
        <f t="shared" si="12"/>
        <v>401.05972355182814</v>
      </c>
      <c r="F113" s="21">
        <f t="shared" si="20"/>
        <v>404689.89095868263</v>
      </c>
      <c r="G113" s="22">
        <f t="shared" si="21"/>
        <v>236.06910305923154</v>
      </c>
      <c r="H113" s="27">
        <f t="shared" si="22"/>
        <v>386765.87915004184</v>
      </c>
      <c r="I113" s="26">
        <f t="shared" si="13"/>
        <v>1289.2195971668359</v>
      </c>
      <c r="J113" s="23">
        <f t="shared" si="14"/>
        <v>193.38293957502538</v>
      </c>
      <c r="K113" s="23">
        <f t="shared" si="15"/>
        <v>193.38293957502091</v>
      </c>
      <c r="L113" s="23">
        <f t="shared" si="16"/>
        <v>386.76587915004632</v>
      </c>
      <c r="M113" s="24">
        <f t="shared" si="17"/>
        <v>404689.89095868263</v>
      </c>
      <c r="N113" s="15" t="str">
        <f t="shared" si="23"/>
        <v>2</v>
      </c>
    </row>
    <row r="114" spans="1:14" x14ac:dyDescent="0.25">
      <c r="A114" s="3">
        <v>110</v>
      </c>
      <c r="B114" s="17">
        <f t="shared" ca="1" si="18"/>
        <v>47177</v>
      </c>
      <c r="C114" s="18">
        <f ca="1">ROUND((B114-סימולטור!$C$6)/365,3)</f>
        <v>55.515000000000001</v>
      </c>
      <c r="D114" s="19">
        <f t="shared" si="19"/>
        <v>385899.66600156907</v>
      </c>
      <c r="E114" s="20">
        <f t="shared" si="12"/>
        <v>401.97881875163444</v>
      </c>
      <c r="F114" s="21">
        <f t="shared" si="20"/>
        <v>405802.78815881902</v>
      </c>
      <c r="G114" s="22">
        <f t="shared" si="21"/>
        <v>236.71829309264444</v>
      </c>
      <c r="H114" s="27">
        <f t="shared" si="22"/>
        <v>387668.33286805858</v>
      </c>
      <c r="I114" s="26">
        <f t="shared" si="13"/>
        <v>1292.2277762268918</v>
      </c>
      <c r="J114" s="23">
        <f t="shared" si="14"/>
        <v>193.83416643403376</v>
      </c>
      <c r="K114" s="23">
        <f t="shared" si="15"/>
        <v>193.8341664340293</v>
      </c>
      <c r="L114" s="23">
        <f t="shared" si="16"/>
        <v>387.66833286806309</v>
      </c>
      <c r="M114" s="24">
        <f t="shared" si="17"/>
        <v>405802.78815881902</v>
      </c>
      <c r="N114" s="15" t="str">
        <f t="shared" si="23"/>
        <v>2</v>
      </c>
    </row>
    <row r="115" spans="1:14" x14ac:dyDescent="0.25">
      <c r="A115" s="3">
        <v>111</v>
      </c>
      <c r="B115" s="17">
        <f t="shared" ca="1" si="18"/>
        <v>47208</v>
      </c>
      <c r="C115" s="18">
        <f ca="1">ROUND((B115-סימולטור!$C$6)/365,3)</f>
        <v>55.6</v>
      </c>
      <c r="D115" s="19">
        <f t="shared" si="19"/>
        <v>386784.01940282271</v>
      </c>
      <c r="E115" s="20">
        <f t="shared" si="12"/>
        <v>402.90002021127367</v>
      </c>
      <c r="F115" s="21">
        <f t="shared" si="20"/>
        <v>406918.74582625582</v>
      </c>
      <c r="G115" s="22">
        <f t="shared" si="21"/>
        <v>237.36926839864921</v>
      </c>
      <c r="H115" s="27">
        <f t="shared" si="22"/>
        <v>388572.89231141738</v>
      </c>
      <c r="I115" s="26">
        <f t="shared" si="13"/>
        <v>1295.2429743714213</v>
      </c>
      <c r="J115" s="23">
        <f t="shared" si="14"/>
        <v>194.28644615571318</v>
      </c>
      <c r="K115" s="23">
        <f t="shared" si="15"/>
        <v>194.28644615570869</v>
      </c>
      <c r="L115" s="23">
        <f t="shared" si="16"/>
        <v>388.57289231142187</v>
      </c>
      <c r="M115" s="24">
        <f t="shared" si="17"/>
        <v>406918.74582625582</v>
      </c>
      <c r="N115" s="15" t="str">
        <f t="shared" si="23"/>
        <v>2</v>
      </c>
    </row>
    <row r="116" spans="1:14" x14ac:dyDescent="0.25">
      <c r="A116" s="3">
        <v>112</v>
      </c>
      <c r="B116" s="17">
        <f t="shared" ca="1" si="18"/>
        <v>47238</v>
      </c>
      <c r="C116" s="18">
        <f ca="1">ROUND((B116-סימולטור!$C$6)/365,3)</f>
        <v>55.682000000000002</v>
      </c>
      <c r="D116" s="19">
        <f t="shared" si="19"/>
        <v>387670.39944728755</v>
      </c>
      <c r="E116" s="20">
        <f t="shared" si="12"/>
        <v>403.82333275759117</v>
      </c>
      <c r="F116" s="21">
        <f t="shared" si="20"/>
        <v>408037.77237727802</v>
      </c>
      <c r="G116" s="22">
        <f t="shared" si="21"/>
        <v>238.0220338867455</v>
      </c>
      <c r="H116" s="27">
        <f t="shared" si="22"/>
        <v>389479.56239347736</v>
      </c>
      <c r="I116" s="26">
        <f t="shared" si="13"/>
        <v>1298.2652079782879</v>
      </c>
      <c r="J116" s="23">
        <f t="shared" si="14"/>
        <v>194.73978119674317</v>
      </c>
      <c r="K116" s="23">
        <f t="shared" si="15"/>
        <v>194.73978119673868</v>
      </c>
      <c r="L116" s="23">
        <f t="shared" si="16"/>
        <v>389.47956239348184</v>
      </c>
      <c r="M116" s="24">
        <f t="shared" si="17"/>
        <v>408037.77237727802</v>
      </c>
      <c r="N116" s="15" t="str">
        <f t="shared" si="23"/>
        <v>2</v>
      </c>
    </row>
    <row r="117" spans="1:14" x14ac:dyDescent="0.25">
      <c r="A117" s="3">
        <v>113</v>
      </c>
      <c r="B117" s="17">
        <f t="shared" ca="1" si="18"/>
        <v>47269</v>
      </c>
      <c r="C117" s="18">
        <f ca="1">ROUND((B117-סימולטור!$C$6)/365,3)</f>
        <v>55.767000000000003</v>
      </c>
      <c r="D117" s="19">
        <f t="shared" si="19"/>
        <v>388558.8107793543</v>
      </c>
      <c r="E117" s="20">
        <f t="shared" si="12"/>
        <v>404.74876122849406</v>
      </c>
      <c r="F117" s="21">
        <f t="shared" si="20"/>
        <v>409159.87625131558</v>
      </c>
      <c r="G117" s="22">
        <f t="shared" si="21"/>
        <v>238.6765944799341</v>
      </c>
      <c r="H117" s="27">
        <f t="shared" si="22"/>
        <v>390388.34803906217</v>
      </c>
      <c r="I117" s="26">
        <f t="shared" si="13"/>
        <v>1301.2944934635707</v>
      </c>
      <c r="J117" s="23">
        <f t="shared" si="14"/>
        <v>195.19417401953561</v>
      </c>
      <c r="K117" s="23">
        <f t="shared" si="15"/>
        <v>195.19417401953109</v>
      </c>
      <c r="L117" s="23">
        <f t="shared" si="16"/>
        <v>390.38834803906673</v>
      </c>
      <c r="M117" s="24">
        <f t="shared" si="17"/>
        <v>409159.87625131558</v>
      </c>
      <c r="N117" s="15" t="str">
        <f t="shared" si="23"/>
        <v>2</v>
      </c>
    </row>
    <row r="118" spans="1:14" x14ac:dyDescent="0.25">
      <c r="A118" s="3">
        <v>114</v>
      </c>
      <c r="B118" s="17">
        <f t="shared" ca="1" si="18"/>
        <v>47299</v>
      </c>
      <c r="C118" s="18">
        <f ca="1">ROUND((B118-סימולטור!$C$6)/365,3)</f>
        <v>55.848999999999997</v>
      </c>
      <c r="D118" s="19">
        <f t="shared" si="19"/>
        <v>389449.25805405702</v>
      </c>
      <c r="E118" s="20">
        <f t="shared" si="12"/>
        <v>405.67631047297607</v>
      </c>
      <c r="F118" s="21">
        <f t="shared" si="20"/>
        <v>410285.06591100671</v>
      </c>
      <c r="G118" s="22">
        <f t="shared" si="21"/>
        <v>239.3329551147539</v>
      </c>
      <c r="H118" s="27">
        <f t="shared" si="22"/>
        <v>391299.25418448669</v>
      </c>
      <c r="I118" s="26">
        <f t="shared" si="13"/>
        <v>1304.3308472816525</v>
      </c>
      <c r="J118" s="23">
        <f t="shared" si="14"/>
        <v>195.64962709224787</v>
      </c>
      <c r="K118" s="23">
        <f t="shared" si="15"/>
        <v>195.64962709224335</v>
      </c>
      <c r="L118" s="23">
        <f t="shared" si="16"/>
        <v>391.29925418449125</v>
      </c>
      <c r="M118" s="24">
        <f t="shared" si="17"/>
        <v>410285.06591100671</v>
      </c>
      <c r="N118" s="15" t="str">
        <f t="shared" si="23"/>
        <v>2</v>
      </c>
    </row>
    <row r="119" spans="1:14" x14ac:dyDescent="0.25">
      <c r="A119" s="3">
        <v>115</v>
      </c>
      <c r="B119" s="17">
        <f t="shared" ca="1" si="18"/>
        <v>47330</v>
      </c>
      <c r="C119" s="18">
        <f ca="1">ROUND((B119-סימולטור!$C$6)/365,3)</f>
        <v>55.933999999999997</v>
      </c>
      <c r="D119" s="19">
        <f t="shared" si="19"/>
        <v>390341.74593709764</v>
      </c>
      <c r="E119" s="20">
        <f t="shared" si="12"/>
        <v>406.60598535114337</v>
      </c>
      <c r="F119" s="21">
        <f t="shared" si="20"/>
        <v>411413.34984226199</v>
      </c>
      <c r="G119" s="22">
        <f t="shared" si="21"/>
        <v>239.99112074131949</v>
      </c>
      <c r="H119" s="27">
        <f t="shared" si="22"/>
        <v>392212.28577758389</v>
      </c>
      <c r="I119" s="26">
        <f t="shared" si="13"/>
        <v>1307.3742859253098</v>
      </c>
      <c r="J119" s="23">
        <f t="shared" si="14"/>
        <v>196.10614288879646</v>
      </c>
      <c r="K119" s="23">
        <f t="shared" si="15"/>
        <v>196.10614288879196</v>
      </c>
      <c r="L119" s="23">
        <f t="shared" si="16"/>
        <v>392.21228577758842</v>
      </c>
      <c r="M119" s="24">
        <f t="shared" si="17"/>
        <v>411413.34984226199</v>
      </c>
      <c r="N119" s="15" t="str">
        <f t="shared" si="23"/>
        <v>2</v>
      </c>
    </row>
    <row r="120" spans="1:14" x14ac:dyDescent="0.25">
      <c r="A120" s="3">
        <v>116</v>
      </c>
      <c r="B120" s="17">
        <f t="shared" ca="1" si="18"/>
        <v>47361</v>
      </c>
      <c r="C120" s="18">
        <f ca="1">ROUND((B120-סימולטור!$C$6)/365,3)</f>
        <v>56.018999999999998</v>
      </c>
      <c r="D120" s="19">
        <f t="shared" si="19"/>
        <v>391236.27910487022</v>
      </c>
      <c r="E120" s="20">
        <f t="shared" si="12"/>
        <v>407.53779073423982</v>
      </c>
      <c r="F120" s="21">
        <f t="shared" si="20"/>
        <v>412544.73655432829</v>
      </c>
      <c r="G120" s="22">
        <f t="shared" si="21"/>
        <v>240.65109632335816</v>
      </c>
      <c r="H120" s="27">
        <f t="shared" si="22"/>
        <v>393127.44777773158</v>
      </c>
      <c r="I120" s="26">
        <f t="shared" si="13"/>
        <v>1310.4248259258022</v>
      </c>
      <c r="J120" s="23">
        <f t="shared" si="14"/>
        <v>196.56372388887033</v>
      </c>
      <c r="K120" s="23">
        <f t="shared" si="15"/>
        <v>196.56372388886578</v>
      </c>
      <c r="L120" s="23">
        <f t="shared" si="16"/>
        <v>393.12744777773611</v>
      </c>
      <c r="M120" s="24">
        <f t="shared" si="17"/>
        <v>412544.73655432829</v>
      </c>
      <c r="N120" s="15" t="str">
        <f t="shared" si="23"/>
        <v>2</v>
      </c>
    </row>
    <row r="121" spans="1:14" x14ac:dyDescent="0.25">
      <c r="A121" s="3">
        <v>117</v>
      </c>
      <c r="B121" s="17">
        <f t="shared" ca="1" si="18"/>
        <v>47391</v>
      </c>
      <c r="C121" s="18">
        <f ca="1">ROUND((B121-סימולטור!$C$6)/365,3)</f>
        <v>56.100999999999999</v>
      </c>
      <c r="D121" s="19">
        <f t="shared" si="19"/>
        <v>392132.86224448553</v>
      </c>
      <c r="E121" s="20">
        <f t="shared" si="12"/>
        <v>408.47173150467245</v>
      </c>
      <c r="F121" s="21">
        <f t="shared" si="20"/>
        <v>413679.23457985278</v>
      </c>
      <c r="G121" s="22">
        <f t="shared" si="21"/>
        <v>241.31288683824746</v>
      </c>
      <c r="H121" s="27">
        <f t="shared" si="22"/>
        <v>394044.74515587965</v>
      </c>
      <c r="I121" s="26">
        <f t="shared" si="13"/>
        <v>1313.4824838529626</v>
      </c>
      <c r="J121" s="23">
        <f t="shared" si="14"/>
        <v>197.02237257794437</v>
      </c>
      <c r="K121" s="23">
        <f t="shared" si="15"/>
        <v>197.02237257793982</v>
      </c>
      <c r="L121" s="23">
        <f t="shared" si="16"/>
        <v>394.04474515588419</v>
      </c>
      <c r="M121" s="24">
        <f t="shared" si="17"/>
        <v>413679.23457985278</v>
      </c>
      <c r="N121" s="15" t="str">
        <f t="shared" si="23"/>
        <v>2</v>
      </c>
    </row>
    <row r="122" spans="1:14" x14ac:dyDescent="0.25">
      <c r="A122" s="3">
        <v>118</v>
      </c>
      <c r="B122" s="17">
        <f t="shared" ca="1" si="18"/>
        <v>47422</v>
      </c>
      <c r="C122" s="18">
        <f ca="1">ROUND((B122-סימולטור!$C$6)/365,3)</f>
        <v>56.186</v>
      </c>
      <c r="D122" s="19">
        <f t="shared" si="19"/>
        <v>393031.50005379587</v>
      </c>
      <c r="E122" s="20">
        <f t="shared" si="12"/>
        <v>409.40781255603736</v>
      </c>
      <c r="F122" s="21">
        <f t="shared" si="20"/>
        <v>414816.85247494746</v>
      </c>
      <c r="G122" s="22">
        <f t="shared" si="21"/>
        <v>241.97649727705269</v>
      </c>
      <c r="H122" s="27">
        <f t="shared" si="22"/>
        <v>394964.18289457669</v>
      </c>
      <c r="I122" s="26">
        <f t="shared" si="13"/>
        <v>1316.5472763152861</v>
      </c>
      <c r="J122" s="23">
        <f t="shared" si="14"/>
        <v>197.4820914472929</v>
      </c>
      <c r="K122" s="23">
        <f t="shared" si="15"/>
        <v>197.48209144728835</v>
      </c>
      <c r="L122" s="23">
        <f t="shared" si="16"/>
        <v>394.96418289458126</v>
      </c>
      <c r="M122" s="24">
        <f t="shared" si="17"/>
        <v>414816.85247494746</v>
      </c>
      <c r="N122" s="15" t="str">
        <f t="shared" si="23"/>
        <v>2</v>
      </c>
    </row>
    <row r="123" spans="1:14" x14ac:dyDescent="0.25">
      <c r="A123" s="3">
        <v>119</v>
      </c>
      <c r="B123" s="17">
        <f t="shared" ca="1" si="18"/>
        <v>47452</v>
      </c>
      <c r="C123" s="18">
        <f ca="1">ROUND((B123-סימולטור!$C$6)/365,3)</f>
        <v>56.268000000000001</v>
      </c>
      <c r="D123" s="19">
        <f t="shared" si="19"/>
        <v>393932.19724141923</v>
      </c>
      <c r="E123" s="20">
        <f t="shared" si="12"/>
        <v>410.346038793145</v>
      </c>
      <c r="F123" s="21">
        <f t="shared" si="20"/>
        <v>415957.59881925362</v>
      </c>
      <c r="G123" s="22">
        <f t="shared" si="21"/>
        <v>242.6419326445646</v>
      </c>
      <c r="H123" s="27">
        <f t="shared" si="22"/>
        <v>395885.76598799741</v>
      </c>
      <c r="I123" s="26">
        <f t="shared" si="13"/>
        <v>1319.6192199600218</v>
      </c>
      <c r="J123" s="23">
        <f t="shared" si="14"/>
        <v>197.94288299400327</v>
      </c>
      <c r="K123" s="23">
        <f t="shared" si="15"/>
        <v>197.94288299399872</v>
      </c>
      <c r="L123" s="23">
        <f t="shared" si="16"/>
        <v>395.88576598800199</v>
      </c>
      <c r="M123" s="24">
        <f t="shared" si="17"/>
        <v>415957.59881925362</v>
      </c>
      <c r="N123" s="15" t="str">
        <f t="shared" si="23"/>
        <v>2</v>
      </c>
    </row>
    <row r="124" spans="1:14" x14ac:dyDescent="0.25">
      <c r="A124" s="3">
        <v>120</v>
      </c>
      <c r="B124" s="17">
        <f t="shared" ca="1" si="18"/>
        <v>47483</v>
      </c>
      <c r="C124" s="18">
        <f ca="1">ROUND((B124-סימולטור!$C$6)/365,3)</f>
        <v>56.353000000000002</v>
      </c>
      <c r="D124" s="19">
        <f t="shared" si="19"/>
        <v>394834.95852676418</v>
      </c>
      <c r="E124" s="20">
        <f t="shared" si="12"/>
        <v>411.28641513204599</v>
      </c>
      <c r="F124" s="21">
        <f t="shared" si="20"/>
        <v>417101.48221600655</v>
      </c>
      <c r="G124" s="22">
        <f t="shared" si="21"/>
        <v>243.30919795933718</v>
      </c>
      <c r="H124" s="27">
        <f t="shared" si="22"/>
        <v>396809.49944196938</v>
      </c>
      <c r="I124" s="26">
        <f t="shared" si="13"/>
        <v>1322.6983314732618</v>
      </c>
      <c r="J124" s="23">
        <f t="shared" si="14"/>
        <v>198.40474972098926</v>
      </c>
      <c r="K124" s="23">
        <f t="shared" si="15"/>
        <v>198.40474972098468</v>
      </c>
      <c r="L124" s="23">
        <f t="shared" si="16"/>
        <v>396.80949944197391</v>
      </c>
      <c r="M124" s="24">
        <f t="shared" si="17"/>
        <v>417101.48221600655</v>
      </c>
      <c r="N124" s="15" t="str">
        <f t="shared" si="23"/>
        <v>2</v>
      </c>
    </row>
    <row r="125" spans="1:14" x14ac:dyDescent="0.25">
      <c r="A125" s="3">
        <v>121</v>
      </c>
      <c r="B125" s="17">
        <f t="shared" ca="1" si="18"/>
        <v>47514</v>
      </c>
      <c r="C125" s="18">
        <f ca="1">ROUND((B125-סימולטור!$C$6)/365,3)</f>
        <v>56.438000000000002</v>
      </c>
      <c r="D125" s="19">
        <f t="shared" si="19"/>
        <v>395739.7886400547</v>
      </c>
      <c r="E125" s="20">
        <f t="shared" si="12"/>
        <v>412.22894650005696</v>
      </c>
      <c r="F125" s="21">
        <f t="shared" si="20"/>
        <v>418248.51129210065</v>
      </c>
      <c r="G125" s="22">
        <f t="shared" si="21"/>
        <v>243.97829825372537</v>
      </c>
      <c r="H125" s="27">
        <f t="shared" si="22"/>
        <v>397735.38827400067</v>
      </c>
      <c r="I125" s="26">
        <f t="shared" si="13"/>
        <v>1325.7846275800327</v>
      </c>
      <c r="J125" s="23">
        <f t="shared" si="14"/>
        <v>198.86769413700492</v>
      </c>
      <c r="K125" s="23">
        <f t="shared" si="15"/>
        <v>198.86769413700034</v>
      </c>
      <c r="L125" s="23">
        <f t="shared" si="16"/>
        <v>397.73538827400523</v>
      </c>
      <c r="M125" s="24">
        <f t="shared" si="17"/>
        <v>418248.51129210065</v>
      </c>
      <c r="N125" s="15" t="str">
        <f t="shared" si="23"/>
        <v>2</v>
      </c>
    </row>
    <row r="126" spans="1:14" x14ac:dyDescent="0.25">
      <c r="A126" s="3">
        <v>122</v>
      </c>
      <c r="B126" s="17">
        <f t="shared" ca="1" si="18"/>
        <v>47542</v>
      </c>
      <c r="C126" s="18">
        <f ca="1">ROUND((B126-סימולטור!$C$6)/365,3)</f>
        <v>56.515000000000001</v>
      </c>
      <c r="D126" s="19">
        <f t="shared" si="19"/>
        <v>396646.69232235488</v>
      </c>
      <c r="E126" s="20">
        <f t="shared" si="12"/>
        <v>413.17363783578634</v>
      </c>
      <c r="F126" s="21">
        <f t="shared" si="20"/>
        <v>419398.69469815394</v>
      </c>
      <c r="G126" s="22">
        <f t="shared" si="21"/>
        <v>244.64923857392316</v>
      </c>
      <c r="H126" s="27">
        <f t="shared" si="22"/>
        <v>398663.43751330668</v>
      </c>
      <c r="I126" s="26">
        <f t="shared" si="13"/>
        <v>1328.8781250443863</v>
      </c>
      <c r="J126" s="23">
        <f t="shared" si="14"/>
        <v>199.33171875665792</v>
      </c>
      <c r="K126" s="23">
        <f t="shared" si="15"/>
        <v>199.33171875665334</v>
      </c>
      <c r="L126" s="23">
        <f t="shared" si="16"/>
        <v>398.66343751331124</v>
      </c>
      <c r="M126" s="24">
        <f t="shared" si="17"/>
        <v>419398.69469815394</v>
      </c>
      <c r="N126" s="15" t="str">
        <f t="shared" si="23"/>
        <v>2</v>
      </c>
    </row>
    <row r="127" spans="1:14" x14ac:dyDescent="0.25">
      <c r="A127" s="3">
        <v>123</v>
      </c>
      <c r="B127" s="17">
        <f t="shared" ca="1" si="18"/>
        <v>47573</v>
      </c>
      <c r="C127" s="18">
        <f ca="1">ROUND((B127-סימולטור!$C$6)/365,3)</f>
        <v>56.6</v>
      </c>
      <c r="D127" s="19">
        <f t="shared" si="19"/>
        <v>397555.67432559363</v>
      </c>
      <c r="E127" s="20">
        <f t="shared" si="12"/>
        <v>414.12049408916005</v>
      </c>
      <c r="F127" s="21">
        <f t="shared" si="20"/>
        <v>420552.0411085739</v>
      </c>
      <c r="G127" s="22">
        <f t="shared" si="21"/>
        <v>245.32202398000143</v>
      </c>
      <c r="H127" s="27">
        <f t="shared" si="22"/>
        <v>399593.65220083779</v>
      </c>
      <c r="I127" s="26">
        <f t="shared" si="13"/>
        <v>1331.9788406694902</v>
      </c>
      <c r="J127" s="23">
        <f t="shared" si="14"/>
        <v>199.79682610042352</v>
      </c>
      <c r="K127" s="23">
        <f t="shared" si="15"/>
        <v>199.79682610041891</v>
      </c>
      <c r="L127" s="23">
        <f t="shared" si="16"/>
        <v>399.59365220084243</v>
      </c>
      <c r="M127" s="24">
        <f t="shared" si="17"/>
        <v>420552.0411085739</v>
      </c>
      <c r="N127" s="15" t="str">
        <f t="shared" si="23"/>
        <v>2</v>
      </c>
    </row>
    <row r="128" spans="1:14" x14ac:dyDescent="0.25">
      <c r="A128" s="3">
        <v>124</v>
      </c>
      <c r="B128" s="17">
        <f t="shared" ca="1" si="18"/>
        <v>47603</v>
      </c>
      <c r="C128" s="18">
        <f ca="1">ROUND((B128-סימולטור!$C$6)/365,3)</f>
        <v>56.682000000000002</v>
      </c>
      <c r="D128" s="19">
        <f t="shared" si="19"/>
        <v>398466.73941258981</v>
      </c>
      <c r="E128" s="20">
        <f t="shared" si="12"/>
        <v>415.0695202214477</v>
      </c>
      <c r="F128" s="21">
        <f t="shared" si="20"/>
        <v>421708.55922162248</v>
      </c>
      <c r="G128" s="22">
        <f t="shared" si="21"/>
        <v>245.99665954594647</v>
      </c>
      <c r="H128" s="27">
        <f t="shared" si="22"/>
        <v>400526.03738930647</v>
      </c>
      <c r="I128" s="26">
        <f t="shared" si="13"/>
        <v>1335.0867912977189</v>
      </c>
      <c r="J128" s="23">
        <f t="shared" si="14"/>
        <v>200.26301869465783</v>
      </c>
      <c r="K128" s="23">
        <f t="shared" si="15"/>
        <v>200.26301869465323</v>
      </c>
      <c r="L128" s="23">
        <f t="shared" si="16"/>
        <v>400.52603738931106</v>
      </c>
      <c r="M128" s="24">
        <f t="shared" si="17"/>
        <v>421708.55922162248</v>
      </c>
      <c r="N128" s="15" t="str">
        <f t="shared" si="23"/>
        <v>2</v>
      </c>
    </row>
    <row r="129" spans="1:14" x14ac:dyDescent="0.25">
      <c r="A129" s="3">
        <v>125</v>
      </c>
      <c r="B129" s="17">
        <f t="shared" ca="1" si="18"/>
        <v>47634</v>
      </c>
      <c r="C129" s="18">
        <f ca="1">ROUND((B129-סימולטור!$C$6)/365,3)</f>
        <v>56.767000000000003</v>
      </c>
      <c r="D129" s="19">
        <f t="shared" si="19"/>
        <v>399379.89235707704</v>
      </c>
      <c r="E129" s="20">
        <f t="shared" si="12"/>
        <v>416.02072120528857</v>
      </c>
      <c r="F129" s="21">
        <f t="shared" si="20"/>
        <v>422868.25775948202</v>
      </c>
      <c r="G129" s="22">
        <f t="shared" si="21"/>
        <v>246.67315035969784</v>
      </c>
      <c r="H129" s="27">
        <f t="shared" si="22"/>
        <v>401460.59814321488</v>
      </c>
      <c r="I129" s="26">
        <f t="shared" si="13"/>
        <v>1338.2019938107471</v>
      </c>
      <c r="J129" s="23">
        <f t="shared" si="14"/>
        <v>200.73029907161205</v>
      </c>
      <c r="K129" s="23">
        <f t="shared" si="15"/>
        <v>200.73029907160745</v>
      </c>
      <c r="L129" s="23">
        <f t="shared" si="16"/>
        <v>401.4605981432195</v>
      </c>
      <c r="M129" s="24">
        <f t="shared" si="17"/>
        <v>422868.25775948202</v>
      </c>
      <c r="N129" s="15" t="str">
        <f t="shared" si="23"/>
        <v>2</v>
      </c>
    </row>
    <row r="130" spans="1:14" x14ac:dyDescent="0.25">
      <c r="A130" s="3">
        <v>126</v>
      </c>
      <c r="B130" s="17">
        <f t="shared" ca="1" si="18"/>
        <v>47664</v>
      </c>
      <c r="C130" s="18">
        <f ca="1">ROUND((B130-סימולטור!$C$6)/365,3)</f>
        <v>56.848999999999997</v>
      </c>
      <c r="D130" s="19">
        <f t="shared" si="19"/>
        <v>400295.13794372871</v>
      </c>
      <c r="E130" s="20">
        <f t="shared" si="12"/>
        <v>416.97410202471741</v>
      </c>
      <c r="F130" s="21">
        <f t="shared" si="20"/>
        <v>424031.14546832064</v>
      </c>
      <c r="G130" s="22">
        <f t="shared" si="21"/>
        <v>247.35150152318704</v>
      </c>
      <c r="H130" s="27">
        <f t="shared" si="22"/>
        <v>402397.33953888243</v>
      </c>
      <c r="I130" s="26">
        <f t="shared" si="13"/>
        <v>1341.3244651296391</v>
      </c>
      <c r="J130" s="23">
        <f t="shared" si="14"/>
        <v>201.19866976944584</v>
      </c>
      <c r="K130" s="23">
        <f t="shared" si="15"/>
        <v>201.19866976944121</v>
      </c>
      <c r="L130" s="23">
        <f t="shared" si="16"/>
        <v>402.39733953888708</v>
      </c>
      <c r="M130" s="24">
        <f t="shared" si="17"/>
        <v>424031.14546832064</v>
      </c>
      <c r="N130" s="15" t="str">
        <f t="shared" si="23"/>
        <v>2</v>
      </c>
    </row>
    <row r="131" spans="1:14" x14ac:dyDescent="0.25">
      <c r="A131" s="3">
        <v>127</v>
      </c>
      <c r="B131" s="17">
        <f t="shared" ca="1" si="18"/>
        <v>47695</v>
      </c>
      <c r="C131" s="18">
        <f ca="1">ROUND((B131-סימולטור!$C$6)/365,3)</f>
        <v>56.933999999999997</v>
      </c>
      <c r="D131" s="19">
        <f t="shared" si="19"/>
        <v>401212.48096818308</v>
      </c>
      <c r="E131" s="20">
        <f t="shared" si="12"/>
        <v>417.92966767519073</v>
      </c>
      <c r="F131" s="21">
        <f t="shared" si="20"/>
        <v>425197.23111835856</v>
      </c>
      <c r="G131" s="22">
        <f t="shared" si="21"/>
        <v>248.03171815237582</v>
      </c>
      <c r="H131" s="27">
        <f t="shared" si="22"/>
        <v>403336.26666447317</v>
      </c>
      <c r="I131" s="26">
        <f t="shared" si="13"/>
        <v>1344.4542222149416</v>
      </c>
      <c r="J131" s="23">
        <f t="shared" si="14"/>
        <v>201.66813333224124</v>
      </c>
      <c r="K131" s="23">
        <f t="shared" si="15"/>
        <v>201.66813333223658</v>
      </c>
      <c r="L131" s="23">
        <f t="shared" si="16"/>
        <v>403.33626666447782</v>
      </c>
      <c r="M131" s="24">
        <f t="shared" si="17"/>
        <v>425197.23111835856</v>
      </c>
      <c r="N131" s="15" t="str">
        <f t="shared" si="23"/>
        <v>2</v>
      </c>
    </row>
    <row r="132" spans="1:14" x14ac:dyDescent="0.25">
      <c r="A132" s="3">
        <v>128</v>
      </c>
      <c r="B132" s="17">
        <f t="shared" ca="1" si="18"/>
        <v>47726</v>
      </c>
      <c r="C132" s="18">
        <f ca="1">ROUND((B132-סימולטור!$C$6)/365,3)</f>
        <v>57.018999999999998</v>
      </c>
      <c r="D132" s="19">
        <f t="shared" si="19"/>
        <v>402131.92623706855</v>
      </c>
      <c r="E132" s="20">
        <f t="shared" si="12"/>
        <v>418.88742316361305</v>
      </c>
      <c r="F132" s="21">
        <f t="shared" si="20"/>
        <v>426366.52350393403</v>
      </c>
      <c r="G132" s="22">
        <f t="shared" si="21"/>
        <v>248.71380537729488</v>
      </c>
      <c r="H132" s="27">
        <f t="shared" si="22"/>
        <v>404277.3846200236</v>
      </c>
      <c r="I132" s="26">
        <f t="shared" si="13"/>
        <v>1347.5912820667766</v>
      </c>
      <c r="J132" s="23">
        <f t="shared" si="14"/>
        <v>202.13869231001647</v>
      </c>
      <c r="K132" s="23">
        <f t="shared" si="15"/>
        <v>202.13869231001181</v>
      </c>
      <c r="L132" s="23">
        <f t="shared" si="16"/>
        <v>404.27738462002827</v>
      </c>
      <c r="M132" s="24">
        <f t="shared" si="17"/>
        <v>426366.52350393403</v>
      </c>
      <c r="N132" s="15" t="str">
        <f t="shared" si="23"/>
        <v>2</v>
      </c>
    </row>
    <row r="133" spans="1:14" x14ac:dyDescent="0.25">
      <c r="A133" s="3">
        <v>129</v>
      </c>
      <c r="B133" s="17">
        <f t="shared" ca="1" si="18"/>
        <v>47756</v>
      </c>
      <c r="C133" s="18">
        <f ca="1">ROUND((B133-סימולטור!$C$6)/365,3)</f>
        <v>57.100999999999999</v>
      </c>
      <c r="D133" s="19">
        <f t="shared" si="19"/>
        <v>403053.47856802848</v>
      </c>
      <c r="E133" s="20">
        <f t="shared" ref="E133:E196" si="24">$E$2/12*D133</f>
        <v>419.84737350836298</v>
      </c>
      <c r="F133" s="21">
        <f t="shared" si="20"/>
        <v>427539.03144356987</v>
      </c>
      <c r="G133" s="22">
        <f t="shared" si="21"/>
        <v>249.3977683420824</v>
      </c>
      <c r="H133" s="27">
        <f t="shared" si="22"/>
        <v>405220.69851747033</v>
      </c>
      <c r="I133" s="26">
        <f t="shared" ref="I133:I196" si="25">H133*($I$2-1)</f>
        <v>1350.7356617249322</v>
      </c>
      <c r="J133" s="23">
        <f t="shared" ref="J133:J196" si="26">$J$2*I133</f>
        <v>202.61034925873983</v>
      </c>
      <c r="K133" s="23">
        <f t="shared" ref="K133:K196" si="27">$K$2/12*H133</f>
        <v>202.61034925873517</v>
      </c>
      <c r="L133" s="23">
        <f t="shared" ref="L133:L196" si="28">K133+J133</f>
        <v>405.220698517475</v>
      </c>
      <c r="M133" s="24">
        <f t="shared" ref="M133:M196" si="29">MAX(H133,F133,D133)</f>
        <v>427539.03144356987</v>
      </c>
      <c r="N133" s="15" t="str">
        <f t="shared" si="23"/>
        <v>2</v>
      </c>
    </row>
    <row r="134" spans="1:14" x14ac:dyDescent="0.25">
      <c r="A134" s="3">
        <v>130</v>
      </c>
      <c r="B134" s="17">
        <f t="shared" ref="B134:B197" ca="1" si="30">EOMONTH(TODAY(),A133)</f>
        <v>47787</v>
      </c>
      <c r="C134" s="18">
        <f ca="1">ROUND((B134-סימולטור!$C$6)/365,3)</f>
        <v>57.186</v>
      </c>
      <c r="D134" s="19">
        <f t="shared" ref="D134:D197" si="31">D133*$D$2-E133</f>
        <v>403977.14278974687</v>
      </c>
      <c r="E134" s="20">
        <f t="shared" si="24"/>
        <v>420.80952373931967</v>
      </c>
      <c r="F134" s="21">
        <f t="shared" ref="F134:F197" si="32">F133*$F$2-G133</f>
        <v>428714.76378003968</v>
      </c>
      <c r="G134" s="22">
        <f t="shared" ref="G134:G197" si="33">F134*$G$2/12</f>
        <v>250.08361220502317</v>
      </c>
      <c r="H134" s="27">
        <f t="shared" ref="H134:H197" si="34">H133+I133-L133</f>
        <v>406166.2134806778</v>
      </c>
      <c r="I134" s="26">
        <f t="shared" si="25"/>
        <v>1353.8873782689573</v>
      </c>
      <c r="J134" s="23">
        <f t="shared" si="26"/>
        <v>203.0831067403436</v>
      </c>
      <c r="K134" s="23">
        <f t="shared" si="27"/>
        <v>203.08310674033891</v>
      </c>
      <c r="L134" s="23">
        <f t="shared" si="28"/>
        <v>406.16621348068247</v>
      </c>
      <c r="M134" s="24">
        <f t="shared" si="29"/>
        <v>428714.76378003968</v>
      </c>
      <c r="N134" s="15" t="str">
        <f t="shared" ref="N134:N197" si="35">IF(M134=H134,"3",IF(M134=F134,"2","1"))</f>
        <v>2</v>
      </c>
    </row>
    <row r="135" spans="1:14" x14ac:dyDescent="0.25">
      <c r="A135" s="3">
        <v>131</v>
      </c>
      <c r="B135" s="17">
        <f t="shared" ca="1" si="30"/>
        <v>47817</v>
      </c>
      <c r="C135" s="18">
        <f ca="1">ROUND((B135-סימולטור!$C$6)/365,3)</f>
        <v>57.268000000000001</v>
      </c>
      <c r="D135" s="19">
        <f t="shared" si="31"/>
        <v>404902.92374197341</v>
      </c>
      <c r="E135" s="20">
        <f t="shared" si="24"/>
        <v>421.77387889788895</v>
      </c>
      <c r="F135" s="21">
        <f t="shared" si="32"/>
        <v>429893.72938043484</v>
      </c>
      <c r="G135" s="22">
        <f t="shared" si="33"/>
        <v>250.77134213858699</v>
      </c>
      <c r="H135" s="27">
        <f t="shared" si="34"/>
        <v>407113.93464546604</v>
      </c>
      <c r="I135" s="26">
        <f t="shared" si="25"/>
        <v>1357.0464488182515</v>
      </c>
      <c r="J135" s="23">
        <f t="shared" si="26"/>
        <v>203.55696732273773</v>
      </c>
      <c r="K135" s="23">
        <f t="shared" si="27"/>
        <v>203.55696732273302</v>
      </c>
      <c r="L135" s="23">
        <f t="shared" si="28"/>
        <v>407.11393464547075</v>
      </c>
      <c r="M135" s="24">
        <f t="shared" si="29"/>
        <v>429893.72938043484</v>
      </c>
      <c r="N135" s="15" t="str">
        <f t="shared" si="35"/>
        <v>2</v>
      </c>
    </row>
    <row r="136" spans="1:14" x14ac:dyDescent="0.25">
      <c r="A136" s="3">
        <v>132</v>
      </c>
      <c r="B136" s="17">
        <f t="shared" ca="1" si="30"/>
        <v>47848</v>
      </c>
      <c r="C136" s="18">
        <f ca="1">ROUND((B136-סימולטור!$C$6)/365,3)</f>
        <v>57.353000000000002</v>
      </c>
      <c r="D136" s="19">
        <f t="shared" si="31"/>
        <v>405830.82627554878</v>
      </c>
      <c r="E136" s="20">
        <f t="shared" si="24"/>
        <v>422.74044403702999</v>
      </c>
      <c r="F136" s="21">
        <f t="shared" si="32"/>
        <v>431075.93713623105</v>
      </c>
      <c r="G136" s="22">
        <f t="shared" si="33"/>
        <v>251.46096332946811</v>
      </c>
      <c r="H136" s="27">
        <f t="shared" si="34"/>
        <v>408063.86715963879</v>
      </c>
      <c r="I136" s="26">
        <f t="shared" si="25"/>
        <v>1360.2128905321606</v>
      </c>
      <c r="J136" s="23">
        <f t="shared" si="26"/>
        <v>204.03193357982408</v>
      </c>
      <c r="K136" s="23">
        <f t="shared" si="27"/>
        <v>204.03193357981939</v>
      </c>
      <c r="L136" s="23">
        <f t="shared" si="28"/>
        <v>408.06386715964345</v>
      </c>
      <c r="M136" s="24">
        <f t="shared" si="29"/>
        <v>431075.93713623105</v>
      </c>
      <c r="N136" s="15" t="str">
        <f t="shared" si="35"/>
        <v>2</v>
      </c>
    </row>
    <row r="137" spans="1:14" x14ac:dyDescent="0.25">
      <c r="A137" s="3">
        <v>133</v>
      </c>
      <c r="B137" s="17">
        <f t="shared" ca="1" si="30"/>
        <v>47879</v>
      </c>
      <c r="C137" s="18">
        <f ca="1">ROUND((B137-סימולטור!$C$6)/365,3)</f>
        <v>57.438000000000002</v>
      </c>
      <c r="D137" s="19">
        <f t="shared" si="31"/>
        <v>406760.85525243031</v>
      </c>
      <c r="E137" s="20">
        <f t="shared" si="24"/>
        <v>423.70922422128154</v>
      </c>
      <c r="F137" s="21">
        <f t="shared" si="32"/>
        <v>432261.39596335572</v>
      </c>
      <c r="G137" s="22">
        <f t="shared" si="33"/>
        <v>252.1524809786242</v>
      </c>
      <c r="H137" s="27">
        <f t="shared" si="34"/>
        <v>409016.01618301129</v>
      </c>
      <c r="I137" s="26">
        <f t="shared" si="25"/>
        <v>1363.3867206100692</v>
      </c>
      <c r="J137" s="23">
        <f t="shared" si="26"/>
        <v>204.50800809151039</v>
      </c>
      <c r="K137" s="23">
        <f t="shared" si="27"/>
        <v>204.50800809150564</v>
      </c>
      <c r="L137" s="23">
        <f t="shared" si="28"/>
        <v>409.01601618301606</v>
      </c>
      <c r="M137" s="24">
        <f t="shared" si="29"/>
        <v>432261.39596335572</v>
      </c>
      <c r="N137" s="15" t="str">
        <f t="shared" si="35"/>
        <v>2</v>
      </c>
    </row>
    <row r="138" spans="1:14" x14ac:dyDescent="0.25">
      <c r="A138" s="3">
        <v>134</v>
      </c>
      <c r="B138" s="17">
        <f t="shared" ca="1" si="30"/>
        <v>47907</v>
      </c>
      <c r="C138" s="18">
        <f ca="1">ROUND((B138-סימולטור!$C$6)/365,3)</f>
        <v>57.515000000000001</v>
      </c>
      <c r="D138" s="19">
        <f t="shared" si="31"/>
        <v>407693.01554571715</v>
      </c>
      <c r="E138" s="20">
        <f t="shared" si="24"/>
        <v>424.68022452678866</v>
      </c>
      <c r="F138" s="21">
        <f t="shared" si="32"/>
        <v>433450.11480225495</v>
      </c>
      <c r="G138" s="22">
        <f t="shared" si="33"/>
        <v>252.8459003013154</v>
      </c>
      <c r="H138" s="27">
        <f t="shared" si="34"/>
        <v>409970.38688743836</v>
      </c>
      <c r="I138" s="26">
        <f t="shared" si="25"/>
        <v>1366.5679562914927</v>
      </c>
      <c r="J138" s="23">
        <f t="shared" si="26"/>
        <v>204.98519344372389</v>
      </c>
      <c r="K138" s="23">
        <f t="shared" si="27"/>
        <v>204.9851934437192</v>
      </c>
      <c r="L138" s="23">
        <f t="shared" si="28"/>
        <v>409.97038688744306</v>
      </c>
      <c r="M138" s="24">
        <f t="shared" si="29"/>
        <v>433450.11480225495</v>
      </c>
      <c r="N138" s="15" t="str">
        <f t="shared" si="35"/>
        <v>2</v>
      </c>
    </row>
    <row r="139" spans="1:14" x14ac:dyDescent="0.25">
      <c r="A139" s="3">
        <v>135</v>
      </c>
      <c r="B139" s="17">
        <f t="shared" ca="1" si="30"/>
        <v>47938</v>
      </c>
      <c r="C139" s="18">
        <f ca="1">ROUND((B139-סימולטור!$C$6)/365,3)</f>
        <v>57.6</v>
      </c>
      <c r="D139" s="19">
        <f t="shared" si="31"/>
        <v>408627.31203967612</v>
      </c>
      <c r="E139" s="20">
        <f t="shared" si="24"/>
        <v>425.65345004132928</v>
      </c>
      <c r="F139" s="21">
        <f t="shared" si="32"/>
        <v>434642.10261796118</v>
      </c>
      <c r="G139" s="22">
        <f t="shared" si="33"/>
        <v>253.541226527144</v>
      </c>
      <c r="H139" s="27">
        <f t="shared" si="34"/>
        <v>410926.98445684242</v>
      </c>
      <c r="I139" s="26">
        <f t="shared" si="25"/>
        <v>1369.756614856173</v>
      </c>
      <c r="J139" s="23">
        <f t="shared" si="26"/>
        <v>205.46349222842593</v>
      </c>
      <c r="K139" s="23">
        <f t="shared" si="27"/>
        <v>205.46349222842122</v>
      </c>
      <c r="L139" s="23">
        <f t="shared" si="28"/>
        <v>410.92698445684715</v>
      </c>
      <c r="M139" s="24">
        <f t="shared" si="29"/>
        <v>434642.10261796118</v>
      </c>
      <c r="N139" s="15" t="str">
        <f t="shared" si="35"/>
        <v>2</v>
      </c>
    </row>
    <row r="140" spans="1:14" x14ac:dyDescent="0.25">
      <c r="A140" s="3">
        <v>136</v>
      </c>
      <c r="B140" s="17">
        <f t="shared" ca="1" si="30"/>
        <v>47968</v>
      </c>
      <c r="C140" s="18">
        <f ca="1">ROUND((B140-סימולטור!$C$6)/365,3)</f>
        <v>57.682000000000002</v>
      </c>
      <c r="D140" s="19">
        <f t="shared" si="31"/>
        <v>409563.74962976709</v>
      </c>
      <c r="E140" s="20">
        <f t="shared" si="24"/>
        <v>426.62890586434071</v>
      </c>
      <c r="F140" s="21">
        <f t="shared" si="32"/>
        <v>435837.36840016063</v>
      </c>
      <c r="G140" s="22">
        <f t="shared" si="33"/>
        <v>254.2384649000937</v>
      </c>
      <c r="H140" s="27">
        <f t="shared" si="34"/>
        <v>411885.81408724177</v>
      </c>
      <c r="I140" s="26">
        <f t="shared" si="25"/>
        <v>1372.9527136241709</v>
      </c>
      <c r="J140" s="23">
        <f t="shared" si="26"/>
        <v>205.94290704362564</v>
      </c>
      <c r="K140" s="23">
        <f t="shared" si="27"/>
        <v>205.94290704362089</v>
      </c>
      <c r="L140" s="23">
        <f t="shared" si="28"/>
        <v>411.88581408724656</v>
      </c>
      <c r="M140" s="24">
        <f t="shared" si="29"/>
        <v>435837.36840016063</v>
      </c>
      <c r="N140" s="15" t="str">
        <f t="shared" si="35"/>
        <v>2</v>
      </c>
    </row>
    <row r="141" spans="1:14" x14ac:dyDescent="0.25">
      <c r="A141" s="3">
        <v>137</v>
      </c>
      <c r="B141" s="17">
        <f t="shared" ca="1" si="30"/>
        <v>47999</v>
      </c>
      <c r="C141" s="18">
        <f ca="1">ROUND((B141-סימולטור!$C$6)/365,3)</f>
        <v>57.767000000000003</v>
      </c>
      <c r="D141" s="19">
        <f t="shared" si="31"/>
        <v>410502.33322266868</v>
      </c>
      <c r="E141" s="20">
        <f t="shared" si="24"/>
        <v>427.60659710694654</v>
      </c>
      <c r="F141" s="21">
        <f t="shared" si="32"/>
        <v>437035.92116326105</v>
      </c>
      <c r="G141" s="22">
        <f t="shared" si="33"/>
        <v>254.93762067856895</v>
      </c>
      <c r="H141" s="27">
        <f t="shared" si="34"/>
        <v>412846.88098677871</v>
      </c>
      <c r="I141" s="26">
        <f t="shared" si="25"/>
        <v>1376.1562699559609</v>
      </c>
      <c r="J141" s="23">
        <f t="shared" si="26"/>
        <v>206.42344049339411</v>
      </c>
      <c r="K141" s="23">
        <f t="shared" si="27"/>
        <v>206.42344049338936</v>
      </c>
      <c r="L141" s="23">
        <f t="shared" si="28"/>
        <v>412.8468809867835</v>
      </c>
      <c r="M141" s="24">
        <f t="shared" si="29"/>
        <v>437035.92116326105</v>
      </c>
      <c r="N141" s="15" t="str">
        <f t="shared" si="35"/>
        <v>2</v>
      </c>
    </row>
    <row r="142" spans="1:14" x14ac:dyDescent="0.25">
      <c r="A142" s="3">
        <v>138</v>
      </c>
      <c r="B142" s="17">
        <f t="shared" ca="1" si="30"/>
        <v>48029</v>
      </c>
      <c r="C142" s="18">
        <f ca="1">ROUND((B142-סימולטור!$C$6)/365,3)</f>
        <v>57.848999999999997</v>
      </c>
      <c r="D142" s="19">
        <f t="shared" si="31"/>
        <v>411443.06773630396</v>
      </c>
      <c r="E142" s="20">
        <f t="shared" si="24"/>
        <v>428.58652889198328</v>
      </c>
      <c r="F142" s="21">
        <f t="shared" si="32"/>
        <v>438237.76994646003</v>
      </c>
      <c r="G142" s="22">
        <f t="shared" si="33"/>
        <v>255.63869913543502</v>
      </c>
      <c r="H142" s="27">
        <f t="shared" si="34"/>
        <v>413810.19037574792</v>
      </c>
      <c r="I142" s="26">
        <f t="shared" si="25"/>
        <v>1379.3673012525248</v>
      </c>
      <c r="J142" s="23">
        <f t="shared" si="26"/>
        <v>206.90509518787871</v>
      </c>
      <c r="K142" s="23">
        <f t="shared" si="27"/>
        <v>206.90509518787397</v>
      </c>
      <c r="L142" s="23">
        <f t="shared" si="28"/>
        <v>413.81019037575265</v>
      </c>
      <c r="M142" s="24">
        <f t="shared" si="29"/>
        <v>438237.76994646003</v>
      </c>
      <c r="N142" s="15" t="str">
        <f t="shared" si="35"/>
        <v>2</v>
      </c>
    </row>
    <row r="143" spans="1:14" x14ac:dyDescent="0.25">
      <c r="A143" s="3">
        <v>139</v>
      </c>
      <c r="B143" s="17">
        <f t="shared" ca="1" si="30"/>
        <v>48060</v>
      </c>
      <c r="C143" s="18">
        <f ca="1">ROUND((B143-סימולטור!$C$6)/365,3)</f>
        <v>57.933999999999997</v>
      </c>
      <c r="D143" s="19">
        <f t="shared" si="31"/>
        <v>412385.95809986634</v>
      </c>
      <c r="E143" s="20">
        <f t="shared" si="24"/>
        <v>429.56870635402743</v>
      </c>
      <c r="F143" s="21">
        <f t="shared" si="32"/>
        <v>439442.92381381278</v>
      </c>
      <c r="G143" s="22">
        <f t="shared" si="33"/>
        <v>256.34170555805747</v>
      </c>
      <c r="H143" s="27">
        <f t="shared" si="34"/>
        <v>414775.74748662463</v>
      </c>
      <c r="I143" s="26">
        <f t="shared" si="25"/>
        <v>1382.5858249554474</v>
      </c>
      <c r="J143" s="23">
        <f t="shared" si="26"/>
        <v>207.3878737433171</v>
      </c>
      <c r="K143" s="23">
        <f t="shared" si="27"/>
        <v>207.38787374331233</v>
      </c>
      <c r="L143" s="23">
        <f t="shared" si="28"/>
        <v>414.77574748662943</v>
      </c>
      <c r="M143" s="24">
        <f t="shared" si="29"/>
        <v>439442.92381381278</v>
      </c>
      <c r="N143" s="15" t="str">
        <f t="shared" si="35"/>
        <v>2</v>
      </c>
    </row>
    <row r="144" spans="1:14" x14ac:dyDescent="0.25">
      <c r="A144" s="3">
        <v>140</v>
      </c>
      <c r="B144" s="17">
        <f t="shared" ca="1" si="30"/>
        <v>48091</v>
      </c>
      <c r="C144" s="18">
        <f ca="1">ROUND((B144-סימולטור!$C$6)/365,3)</f>
        <v>58.018999999999998</v>
      </c>
      <c r="D144" s="19">
        <f t="shared" si="31"/>
        <v>413331.00925384526</v>
      </c>
      <c r="E144" s="20">
        <f t="shared" si="24"/>
        <v>430.55313463942213</v>
      </c>
      <c r="F144" s="21">
        <f t="shared" si="32"/>
        <v>440651.3918543008</v>
      </c>
      <c r="G144" s="22">
        <f t="shared" si="33"/>
        <v>257.04664524834214</v>
      </c>
      <c r="H144" s="27">
        <f t="shared" si="34"/>
        <v>415743.55756409344</v>
      </c>
      <c r="I144" s="26">
        <f t="shared" si="25"/>
        <v>1385.8118585470102</v>
      </c>
      <c r="J144" s="23">
        <f t="shared" si="26"/>
        <v>207.87177878205151</v>
      </c>
      <c r="K144" s="23">
        <f t="shared" si="27"/>
        <v>207.87177878204673</v>
      </c>
      <c r="L144" s="23">
        <f t="shared" si="28"/>
        <v>415.74355756409824</v>
      </c>
      <c r="M144" s="24">
        <f t="shared" si="29"/>
        <v>440651.3918543008</v>
      </c>
      <c r="N144" s="15" t="str">
        <f t="shared" si="35"/>
        <v>2</v>
      </c>
    </row>
    <row r="145" spans="1:14" x14ac:dyDescent="0.25">
      <c r="A145" s="3">
        <v>141</v>
      </c>
      <c r="B145" s="17">
        <f t="shared" ca="1" si="30"/>
        <v>48121</v>
      </c>
      <c r="C145" s="18">
        <f ca="1">ROUND((B145-סימולטור!$C$6)/365,3)</f>
        <v>58.100999999999999</v>
      </c>
      <c r="D145" s="19">
        <f t="shared" si="31"/>
        <v>414278.22615005204</v>
      </c>
      <c r="E145" s="20">
        <f t="shared" si="24"/>
        <v>431.53981890630422</v>
      </c>
      <c r="F145" s="21">
        <f t="shared" si="32"/>
        <v>441863.18318190012</v>
      </c>
      <c r="G145" s="22">
        <f t="shared" si="33"/>
        <v>257.75352352277508</v>
      </c>
      <c r="H145" s="27">
        <f t="shared" si="34"/>
        <v>416713.62586507638</v>
      </c>
      <c r="I145" s="26">
        <f t="shared" si="25"/>
        <v>1389.0454195502866</v>
      </c>
      <c r="J145" s="23">
        <f t="shared" si="26"/>
        <v>208.35681293254299</v>
      </c>
      <c r="K145" s="23">
        <f t="shared" si="27"/>
        <v>208.35681293253819</v>
      </c>
      <c r="L145" s="23">
        <f t="shared" si="28"/>
        <v>416.71362586508121</v>
      </c>
      <c r="M145" s="24">
        <f t="shared" si="29"/>
        <v>441863.18318190012</v>
      </c>
      <c r="N145" s="15" t="str">
        <f t="shared" si="35"/>
        <v>2</v>
      </c>
    </row>
    <row r="146" spans="1:14" x14ac:dyDescent="0.25">
      <c r="A146" s="3">
        <v>142</v>
      </c>
      <c r="B146" s="17">
        <f t="shared" ca="1" si="30"/>
        <v>48152</v>
      </c>
      <c r="C146" s="18">
        <f ca="1">ROUND((B146-סימולטור!$C$6)/365,3)</f>
        <v>58.186</v>
      </c>
      <c r="D146" s="19">
        <f t="shared" si="31"/>
        <v>415227.61375164596</v>
      </c>
      <c r="E146" s="20">
        <f t="shared" si="24"/>
        <v>432.5287643246312</v>
      </c>
      <c r="F146" s="21">
        <f t="shared" si="32"/>
        <v>443078.30693565041</v>
      </c>
      <c r="G146" s="22">
        <f t="shared" si="33"/>
        <v>258.46234571246276</v>
      </c>
      <c r="H146" s="27">
        <f t="shared" si="34"/>
        <v>417685.95765876159</v>
      </c>
      <c r="I146" s="26">
        <f t="shared" si="25"/>
        <v>1392.2865255292375</v>
      </c>
      <c r="J146" s="23">
        <f t="shared" si="26"/>
        <v>208.8429788293856</v>
      </c>
      <c r="K146" s="23">
        <f t="shared" si="27"/>
        <v>208.8429788293808</v>
      </c>
      <c r="L146" s="23">
        <f t="shared" si="28"/>
        <v>417.68595765876637</v>
      </c>
      <c r="M146" s="24">
        <f t="shared" si="29"/>
        <v>443078.30693565041</v>
      </c>
      <c r="N146" s="15" t="str">
        <f t="shared" si="35"/>
        <v>2</v>
      </c>
    </row>
    <row r="147" spans="1:14" x14ac:dyDescent="0.25">
      <c r="A147" s="3">
        <v>143</v>
      </c>
      <c r="B147" s="17">
        <f t="shared" ca="1" si="30"/>
        <v>48182</v>
      </c>
      <c r="C147" s="18">
        <f ca="1">ROUND((B147-סימולטור!$C$6)/365,3)</f>
        <v>58.268000000000001</v>
      </c>
      <c r="D147" s="19">
        <f t="shared" si="31"/>
        <v>416179.17703316017</v>
      </c>
      <c r="E147" s="20">
        <f t="shared" si="24"/>
        <v>433.51997607620848</v>
      </c>
      <c r="F147" s="21">
        <f t="shared" si="32"/>
        <v>444296.77227972349</v>
      </c>
      <c r="G147" s="22">
        <f t="shared" si="33"/>
        <v>259.17311716317204</v>
      </c>
      <c r="H147" s="27">
        <f t="shared" si="34"/>
        <v>418660.55822663207</v>
      </c>
      <c r="I147" s="26">
        <f t="shared" si="25"/>
        <v>1395.5351940888058</v>
      </c>
      <c r="J147" s="23">
        <f t="shared" si="26"/>
        <v>209.33027911332087</v>
      </c>
      <c r="K147" s="23">
        <f t="shared" si="27"/>
        <v>209.33027911331604</v>
      </c>
      <c r="L147" s="23">
        <f t="shared" si="28"/>
        <v>418.66055822663691</v>
      </c>
      <c r="M147" s="24">
        <f t="shared" si="29"/>
        <v>444296.77227972349</v>
      </c>
      <c r="N147" s="15" t="str">
        <f t="shared" si="35"/>
        <v>2</v>
      </c>
    </row>
    <row r="148" spans="1:14" x14ac:dyDescent="0.25">
      <c r="A148" s="3">
        <v>144</v>
      </c>
      <c r="B148" s="17">
        <f t="shared" ca="1" si="30"/>
        <v>48213</v>
      </c>
      <c r="C148" s="18">
        <f ca="1">ROUND((B148-סימולטור!$C$6)/365,3)</f>
        <v>58.353000000000002</v>
      </c>
      <c r="D148" s="19">
        <f t="shared" si="31"/>
        <v>417132.92098052788</v>
      </c>
      <c r="E148" s="20">
        <f t="shared" si="24"/>
        <v>434.51345935471653</v>
      </c>
      <c r="F148" s="21">
        <f t="shared" si="32"/>
        <v>445518.58840349276</v>
      </c>
      <c r="G148" s="22">
        <f t="shared" si="33"/>
        <v>259.88584323537077</v>
      </c>
      <c r="H148" s="27">
        <f t="shared" si="34"/>
        <v>419637.43286249426</v>
      </c>
      <c r="I148" s="26">
        <f t="shared" si="25"/>
        <v>1398.7914428750132</v>
      </c>
      <c r="J148" s="23">
        <f t="shared" si="26"/>
        <v>209.81871643125197</v>
      </c>
      <c r="K148" s="23">
        <f t="shared" si="27"/>
        <v>209.81871643124714</v>
      </c>
      <c r="L148" s="23">
        <f t="shared" si="28"/>
        <v>419.63743286249911</v>
      </c>
      <c r="M148" s="24">
        <f t="shared" si="29"/>
        <v>445518.58840349276</v>
      </c>
      <c r="N148" s="15" t="str">
        <f t="shared" si="35"/>
        <v>2</v>
      </c>
    </row>
    <row r="149" spans="1:14" x14ac:dyDescent="0.25">
      <c r="A149" s="3">
        <v>145</v>
      </c>
      <c r="B149" s="17">
        <f t="shared" ca="1" si="30"/>
        <v>48244</v>
      </c>
      <c r="C149" s="18">
        <f ca="1">ROUND((B149-סימולטור!$C$6)/365,3)</f>
        <v>58.438000000000002</v>
      </c>
      <c r="D149" s="19">
        <f t="shared" si="31"/>
        <v>418088.85059110832</v>
      </c>
      <c r="E149" s="20">
        <f t="shared" si="24"/>
        <v>435.50921936573781</v>
      </c>
      <c r="F149" s="21">
        <f t="shared" si="32"/>
        <v>446743.76452160242</v>
      </c>
      <c r="G149" s="22">
        <f t="shared" si="33"/>
        <v>260.60052930426809</v>
      </c>
      <c r="H149" s="27">
        <f t="shared" si="34"/>
        <v>420616.58687250677</v>
      </c>
      <c r="I149" s="26">
        <f t="shared" si="25"/>
        <v>1402.055289575055</v>
      </c>
      <c r="J149" s="23">
        <f t="shared" si="26"/>
        <v>210.30829343625825</v>
      </c>
      <c r="K149" s="23">
        <f t="shared" si="27"/>
        <v>210.30829343625339</v>
      </c>
      <c r="L149" s="23">
        <f t="shared" si="28"/>
        <v>420.61658687251168</v>
      </c>
      <c r="M149" s="24">
        <f t="shared" si="29"/>
        <v>446743.76452160242</v>
      </c>
      <c r="N149" s="15" t="str">
        <f t="shared" si="35"/>
        <v>2</v>
      </c>
    </row>
    <row r="150" spans="1:14" x14ac:dyDescent="0.25">
      <c r="A150" s="3">
        <v>146</v>
      </c>
      <c r="B150" s="17">
        <f t="shared" ca="1" si="30"/>
        <v>48273</v>
      </c>
      <c r="C150" s="18">
        <f ca="1">ROUND((B150-סימולטור!$C$6)/365,3)</f>
        <v>58.518000000000001</v>
      </c>
      <c r="D150" s="19">
        <f t="shared" si="31"/>
        <v>419046.97087371297</v>
      </c>
      <c r="E150" s="20">
        <f t="shared" si="24"/>
        <v>436.50726132678432</v>
      </c>
      <c r="F150" s="21">
        <f t="shared" si="32"/>
        <v>447972.30987403687</v>
      </c>
      <c r="G150" s="22">
        <f t="shared" si="33"/>
        <v>261.31718075985486</v>
      </c>
      <c r="H150" s="27">
        <f t="shared" si="34"/>
        <v>421598.02557520935</v>
      </c>
      <c r="I150" s="26">
        <f t="shared" si="25"/>
        <v>1405.3267519173969</v>
      </c>
      <c r="J150" s="23">
        <f t="shared" si="26"/>
        <v>210.79901278760954</v>
      </c>
      <c r="K150" s="23">
        <f t="shared" si="27"/>
        <v>210.79901278760468</v>
      </c>
      <c r="L150" s="23">
        <f t="shared" si="28"/>
        <v>421.59802557521425</v>
      </c>
      <c r="M150" s="24">
        <f t="shared" si="29"/>
        <v>447972.30987403687</v>
      </c>
      <c r="N150" s="15" t="str">
        <f t="shared" si="35"/>
        <v>2</v>
      </c>
    </row>
    <row r="151" spans="1:14" x14ac:dyDescent="0.25">
      <c r="A151" s="3">
        <v>147</v>
      </c>
      <c r="B151" s="17">
        <f t="shared" ca="1" si="30"/>
        <v>48304</v>
      </c>
      <c r="C151" s="18">
        <f ca="1">ROUND((B151-סימולטור!$C$6)/365,3)</f>
        <v>58.603000000000002</v>
      </c>
      <c r="D151" s="19">
        <f t="shared" si="31"/>
        <v>420007.28684863192</v>
      </c>
      <c r="E151" s="20">
        <f t="shared" si="24"/>
        <v>437.50759046732492</v>
      </c>
      <c r="F151" s="21">
        <f t="shared" si="32"/>
        <v>449204.23372619052</v>
      </c>
      <c r="G151" s="22">
        <f t="shared" si="33"/>
        <v>262.03580300694449</v>
      </c>
      <c r="H151" s="27">
        <f t="shared" si="34"/>
        <v>422581.75430155155</v>
      </c>
      <c r="I151" s="26">
        <f t="shared" si="25"/>
        <v>1408.6058476718711</v>
      </c>
      <c r="J151" s="23">
        <f t="shared" si="26"/>
        <v>211.29087715078066</v>
      </c>
      <c r="K151" s="23">
        <f t="shared" si="27"/>
        <v>211.29087715077577</v>
      </c>
      <c r="L151" s="23">
        <f t="shared" si="28"/>
        <v>422.58175430155643</v>
      </c>
      <c r="M151" s="24">
        <f t="shared" si="29"/>
        <v>449204.23372619052</v>
      </c>
      <c r="N151" s="15" t="str">
        <f t="shared" si="35"/>
        <v>2</v>
      </c>
    </row>
    <row r="152" spans="1:14" x14ac:dyDescent="0.25">
      <c r="A152" s="3">
        <v>148</v>
      </c>
      <c r="B152" s="17">
        <f t="shared" ca="1" si="30"/>
        <v>48334</v>
      </c>
      <c r="C152" s="18">
        <f ca="1">ROUND((B152-סימולטור!$C$6)/365,3)</f>
        <v>58.685000000000002</v>
      </c>
      <c r="D152" s="19">
        <f t="shared" si="31"/>
        <v>420969.80354766006</v>
      </c>
      <c r="E152" s="20">
        <f t="shared" si="24"/>
        <v>438.51021202881253</v>
      </c>
      <c r="F152" s="21">
        <f t="shared" si="32"/>
        <v>450439.54536893754</v>
      </c>
      <c r="G152" s="22">
        <f t="shared" si="33"/>
        <v>262.75640146521357</v>
      </c>
      <c r="H152" s="27">
        <f t="shared" si="34"/>
        <v>423567.77839492186</v>
      </c>
      <c r="I152" s="26">
        <f t="shared" si="25"/>
        <v>1411.892594649772</v>
      </c>
      <c r="J152" s="23">
        <f t="shared" si="26"/>
        <v>211.78388919746581</v>
      </c>
      <c r="K152" s="23">
        <f t="shared" si="27"/>
        <v>211.78388919746092</v>
      </c>
      <c r="L152" s="23">
        <f t="shared" si="28"/>
        <v>423.56777839492673</v>
      </c>
      <c r="M152" s="24">
        <f t="shared" si="29"/>
        <v>450439.54536893754</v>
      </c>
      <c r="N152" s="15" t="str">
        <f t="shared" si="35"/>
        <v>2</v>
      </c>
    </row>
    <row r="153" spans="1:14" x14ac:dyDescent="0.25">
      <c r="A153" s="3">
        <v>149</v>
      </c>
      <c r="B153" s="17">
        <f t="shared" ca="1" si="30"/>
        <v>48365</v>
      </c>
      <c r="C153" s="18">
        <f ca="1">ROUND((B153-סימולטור!$C$6)/365,3)</f>
        <v>58.77</v>
      </c>
      <c r="D153" s="19">
        <f t="shared" si="31"/>
        <v>421934.52601412346</v>
      </c>
      <c r="E153" s="20">
        <f t="shared" si="24"/>
        <v>439.51513126471195</v>
      </c>
      <c r="F153" s="21">
        <f t="shared" si="32"/>
        <v>451678.25411870214</v>
      </c>
      <c r="G153" s="22">
        <f t="shared" si="33"/>
        <v>263.47898156924293</v>
      </c>
      <c r="H153" s="27">
        <f t="shared" si="34"/>
        <v>424556.1032111767</v>
      </c>
      <c r="I153" s="26">
        <f t="shared" si="25"/>
        <v>1415.1870107039549</v>
      </c>
      <c r="J153" s="23">
        <f t="shared" si="26"/>
        <v>212.27805160559322</v>
      </c>
      <c r="K153" s="23">
        <f t="shared" si="27"/>
        <v>212.27805160558836</v>
      </c>
      <c r="L153" s="23">
        <f t="shared" si="28"/>
        <v>424.55610321118161</v>
      </c>
      <c r="M153" s="24">
        <f t="shared" si="29"/>
        <v>451678.25411870214</v>
      </c>
      <c r="N153" s="15" t="str">
        <f t="shared" si="35"/>
        <v>2</v>
      </c>
    </row>
    <row r="154" spans="1:14" x14ac:dyDescent="0.25">
      <c r="A154" s="3">
        <v>150</v>
      </c>
      <c r="B154" s="17">
        <f t="shared" ca="1" si="30"/>
        <v>48395</v>
      </c>
      <c r="C154" s="18">
        <f ca="1">ROUND((B154-סימולטור!$C$6)/365,3)</f>
        <v>58.851999999999997</v>
      </c>
      <c r="D154" s="19">
        <f t="shared" si="31"/>
        <v>422901.45930290589</v>
      </c>
      <c r="E154" s="20">
        <f t="shared" si="24"/>
        <v>440.52235344052696</v>
      </c>
      <c r="F154" s="21">
        <f t="shared" si="32"/>
        <v>452920.36931752862</v>
      </c>
      <c r="G154" s="22">
        <f t="shared" si="33"/>
        <v>264.20354876855839</v>
      </c>
      <c r="H154" s="27">
        <f t="shared" si="34"/>
        <v>425546.73411866947</v>
      </c>
      <c r="I154" s="26">
        <f t="shared" si="25"/>
        <v>1418.489113728931</v>
      </c>
      <c r="J154" s="23">
        <f t="shared" si="26"/>
        <v>212.77336705933965</v>
      </c>
      <c r="K154" s="23">
        <f t="shared" si="27"/>
        <v>212.77336705933473</v>
      </c>
      <c r="L154" s="23">
        <f t="shared" si="28"/>
        <v>425.54673411867441</v>
      </c>
      <c r="M154" s="24">
        <f t="shared" si="29"/>
        <v>452920.36931752862</v>
      </c>
      <c r="N154" s="15" t="str">
        <f t="shared" si="35"/>
        <v>2</v>
      </c>
    </row>
    <row r="155" spans="1:14" x14ac:dyDescent="0.25">
      <c r="A155" s="3">
        <v>151</v>
      </c>
      <c r="B155" s="17">
        <f t="shared" ca="1" si="30"/>
        <v>48426</v>
      </c>
      <c r="C155" s="18">
        <f ca="1">ROUND((B155-סימולטור!$C$6)/365,3)</f>
        <v>58.936999999999998</v>
      </c>
      <c r="D155" s="19">
        <f t="shared" si="31"/>
        <v>423870.60848047509</v>
      </c>
      <c r="E155" s="20">
        <f t="shared" si="24"/>
        <v>441.5318838338282</v>
      </c>
      <c r="F155" s="21">
        <f t="shared" si="32"/>
        <v>454165.90033315186</v>
      </c>
      <c r="G155" s="22">
        <f t="shared" si="33"/>
        <v>264.93010852767196</v>
      </c>
      <c r="H155" s="27">
        <f t="shared" si="34"/>
        <v>426539.67649827973</v>
      </c>
      <c r="I155" s="26">
        <f t="shared" si="25"/>
        <v>1421.7989216609653</v>
      </c>
      <c r="J155" s="23">
        <f t="shared" si="26"/>
        <v>213.26983824914478</v>
      </c>
      <c r="K155" s="23">
        <f t="shared" si="27"/>
        <v>213.26983824913987</v>
      </c>
      <c r="L155" s="23">
        <f t="shared" si="28"/>
        <v>426.53967649828462</v>
      </c>
      <c r="M155" s="24">
        <f t="shared" si="29"/>
        <v>454165.90033315186</v>
      </c>
      <c r="N155" s="15" t="str">
        <f t="shared" si="35"/>
        <v>2</v>
      </c>
    </row>
    <row r="156" spans="1:14" x14ac:dyDescent="0.25">
      <c r="A156" s="3">
        <v>152</v>
      </c>
      <c r="B156" s="17">
        <f t="shared" ca="1" si="30"/>
        <v>48457</v>
      </c>
      <c r="C156" s="18">
        <f ca="1">ROUND((B156-סימולטור!$C$6)/365,3)</f>
        <v>59.021999999999998</v>
      </c>
      <c r="D156" s="19">
        <f t="shared" si="31"/>
        <v>424841.97862490953</v>
      </c>
      <c r="E156" s="20">
        <f t="shared" si="24"/>
        <v>442.54372773428076</v>
      </c>
      <c r="F156" s="21">
        <f t="shared" si="32"/>
        <v>455414.85655906808</v>
      </c>
      <c r="G156" s="22">
        <f t="shared" si="33"/>
        <v>265.65866632612307</v>
      </c>
      <c r="H156" s="27">
        <f t="shared" si="34"/>
        <v>427534.93574344245</v>
      </c>
      <c r="I156" s="26">
        <f t="shared" si="25"/>
        <v>1425.1164524781743</v>
      </c>
      <c r="J156" s="23">
        <f t="shared" si="26"/>
        <v>213.76746787172615</v>
      </c>
      <c r="K156" s="23">
        <f t="shared" si="27"/>
        <v>213.76746787172124</v>
      </c>
      <c r="L156" s="23">
        <f t="shared" si="28"/>
        <v>427.53493574344736</v>
      </c>
      <c r="M156" s="24">
        <f t="shared" si="29"/>
        <v>455414.85655906808</v>
      </c>
      <c r="N156" s="15" t="str">
        <f t="shared" si="35"/>
        <v>2</v>
      </c>
    </row>
    <row r="157" spans="1:14" x14ac:dyDescent="0.25">
      <c r="A157" s="3">
        <v>153</v>
      </c>
      <c r="B157" s="17">
        <f t="shared" ca="1" si="30"/>
        <v>48487</v>
      </c>
      <c r="C157" s="18">
        <f ca="1">ROUND((B157-סימולטור!$C$6)/365,3)</f>
        <v>59.103999999999999</v>
      </c>
      <c r="D157" s="19">
        <f t="shared" si="31"/>
        <v>425815.57482592494</v>
      </c>
      <c r="E157" s="20">
        <f t="shared" si="24"/>
        <v>443.55789044367179</v>
      </c>
      <c r="F157" s="21">
        <f t="shared" si="32"/>
        <v>456667.24741460552</v>
      </c>
      <c r="G157" s="22">
        <f t="shared" si="33"/>
        <v>266.38922765851993</v>
      </c>
      <c r="H157" s="27">
        <f t="shared" si="34"/>
        <v>428532.51726017718</v>
      </c>
      <c r="I157" s="26">
        <f t="shared" si="25"/>
        <v>1428.4417242006236</v>
      </c>
      <c r="J157" s="23">
        <f t="shared" si="26"/>
        <v>214.26625863009355</v>
      </c>
      <c r="K157" s="23">
        <f t="shared" si="27"/>
        <v>214.2662586300886</v>
      </c>
      <c r="L157" s="23">
        <f t="shared" si="28"/>
        <v>428.53251726018215</v>
      </c>
      <c r="M157" s="24">
        <f t="shared" si="29"/>
        <v>456667.24741460552</v>
      </c>
      <c r="N157" s="15" t="str">
        <f t="shared" si="35"/>
        <v>2</v>
      </c>
    </row>
    <row r="158" spans="1:14" x14ac:dyDescent="0.25">
      <c r="A158" s="3">
        <v>154</v>
      </c>
      <c r="B158" s="17">
        <f t="shared" ca="1" si="30"/>
        <v>48518</v>
      </c>
      <c r="C158" s="18">
        <f ca="1">ROUND((B158-סימולטור!$C$6)/365,3)</f>
        <v>59.189</v>
      </c>
      <c r="D158" s="19">
        <f t="shared" si="31"/>
        <v>426791.40218490106</v>
      </c>
      <c r="E158" s="20">
        <f t="shared" si="24"/>
        <v>444.57437727593862</v>
      </c>
      <c r="F158" s="21">
        <f t="shared" si="32"/>
        <v>457923.08234499575</v>
      </c>
      <c r="G158" s="22">
        <f t="shared" si="33"/>
        <v>267.12179803458088</v>
      </c>
      <c r="H158" s="27">
        <f t="shared" si="34"/>
        <v>429532.42646711762</v>
      </c>
      <c r="I158" s="26">
        <f t="shared" si="25"/>
        <v>1431.7747548904251</v>
      </c>
      <c r="J158" s="23">
        <f t="shared" si="26"/>
        <v>214.76621323356378</v>
      </c>
      <c r="K158" s="23">
        <f t="shared" si="27"/>
        <v>214.7662132335588</v>
      </c>
      <c r="L158" s="23">
        <f t="shared" si="28"/>
        <v>429.5324264671226</v>
      </c>
      <c r="M158" s="24">
        <f t="shared" si="29"/>
        <v>457923.08234499575</v>
      </c>
      <c r="N158" s="15" t="str">
        <f t="shared" si="35"/>
        <v>2</v>
      </c>
    </row>
    <row r="159" spans="1:14" x14ac:dyDescent="0.25">
      <c r="A159" s="3">
        <v>155</v>
      </c>
      <c r="B159" s="17">
        <f t="shared" ca="1" si="30"/>
        <v>48548</v>
      </c>
      <c r="C159" s="18">
        <f ca="1">ROUND((B159-סימולטור!$C$6)/365,3)</f>
        <v>59.271000000000001</v>
      </c>
      <c r="D159" s="19">
        <f t="shared" si="31"/>
        <v>427769.46581490815</v>
      </c>
      <c r="E159" s="20">
        <f t="shared" si="24"/>
        <v>445.593193557196</v>
      </c>
      <c r="F159" s="21">
        <f t="shared" si="32"/>
        <v>459182.37082144455</v>
      </c>
      <c r="G159" s="22">
        <f t="shared" si="33"/>
        <v>267.85638297917598</v>
      </c>
      <c r="H159" s="27">
        <f t="shared" si="34"/>
        <v>430534.66879554093</v>
      </c>
      <c r="I159" s="26">
        <f t="shared" si="25"/>
        <v>1435.1155626518362</v>
      </c>
      <c r="J159" s="23">
        <f t="shared" si="26"/>
        <v>215.26733439777541</v>
      </c>
      <c r="K159" s="23">
        <f t="shared" si="27"/>
        <v>215.26733439777047</v>
      </c>
      <c r="L159" s="23">
        <f t="shared" si="28"/>
        <v>430.53466879554588</v>
      </c>
      <c r="M159" s="24">
        <f t="shared" si="29"/>
        <v>459182.37082144455</v>
      </c>
      <c r="N159" s="15" t="str">
        <f t="shared" si="35"/>
        <v>2</v>
      </c>
    </row>
    <row r="160" spans="1:14" x14ac:dyDescent="0.25">
      <c r="A160" s="3">
        <v>156</v>
      </c>
      <c r="B160" s="17">
        <f t="shared" ca="1" si="30"/>
        <v>48579</v>
      </c>
      <c r="C160" s="18">
        <f ca="1">ROUND((B160-סימולטור!$C$6)/365,3)</f>
        <v>59.356000000000002</v>
      </c>
      <c r="D160" s="19">
        <f t="shared" si="31"/>
        <v>428749.77084073407</v>
      </c>
      <c r="E160" s="20">
        <f t="shared" si="24"/>
        <v>446.61434462576466</v>
      </c>
      <c r="F160" s="21">
        <f t="shared" si="32"/>
        <v>460445.12234120356</v>
      </c>
      <c r="G160" s="22">
        <f t="shared" si="33"/>
        <v>268.59298803236874</v>
      </c>
      <c r="H160" s="27">
        <f t="shared" si="34"/>
        <v>431539.24968939723</v>
      </c>
      <c r="I160" s="26">
        <f t="shared" si="25"/>
        <v>1438.4641656313572</v>
      </c>
      <c r="J160" s="23">
        <f t="shared" si="26"/>
        <v>215.76962484470357</v>
      </c>
      <c r="K160" s="23">
        <f t="shared" si="27"/>
        <v>215.76962484469863</v>
      </c>
      <c r="L160" s="23">
        <f t="shared" si="28"/>
        <v>431.5392496894022</v>
      </c>
      <c r="M160" s="24">
        <f t="shared" si="29"/>
        <v>460445.12234120356</v>
      </c>
      <c r="N160" s="15" t="str">
        <f t="shared" si="35"/>
        <v>2</v>
      </c>
    </row>
    <row r="161" spans="1:14" x14ac:dyDescent="0.25">
      <c r="A161" s="3">
        <v>157</v>
      </c>
      <c r="B161" s="17">
        <f t="shared" ca="1" si="30"/>
        <v>48610</v>
      </c>
      <c r="C161" s="18">
        <f ca="1">ROUND((B161-סימולטור!$C$6)/365,3)</f>
        <v>59.441000000000003</v>
      </c>
      <c r="D161" s="19">
        <f t="shared" si="31"/>
        <v>429732.32239891076</v>
      </c>
      <c r="E161" s="20">
        <f t="shared" si="24"/>
        <v>447.63783583219873</v>
      </c>
      <c r="F161" s="21">
        <f t="shared" si="32"/>
        <v>461711.34642764187</v>
      </c>
      <c r="G161" s="22">
        <f t="shared" si="33"/>
        <v>269.33161874945773</v>
      </c>
      <c r="H161" s="27">
        <f t="shared" si="34"/>
        <v>432546.17460533918</v>
      </c>
      <c r="I161" s="26">
        <f t="shared" si="25"/>
        <v>1441.8205820178305</v>
      </c>
      <c r="J161" s="23">
        <f t="shared" si="26"/>
        <v>216.27308730267455</v>
      </c>
      <c r="K161" s="23">
        <f t="shared" si="27"/>
        <v>216.27308730266961</v>
      </c>
      <c r="L161" s="23">
        <f t="shared" si="28"/>
        <v>432.54617460534416</v>
      </c>
      <c r="M161" s="24">
        <f t="shared" si="29"/>
        <v>461711.34642764187</v>
      </c>
      <c r="N161" s="15" t="str">
        <f t="shared" si="35"/>
        <v>2</v>
      </c>
    </row>
    <row r="162" spans="1:14" x14ac:dyDescent="0.25">
      <c r="A162" s="3">
        <v>158</v>
      </c>
      <c r="B162" s="17">
        <f t="shared" ca="1" si="30"/>
        <v>48638</v>
      </c>
      <c r="C162" s="18">
        <f ca="1">ROUND((B162-סימולטור!$C$6)/365,3)</f>
        <v>59.518000000000001</v>
      </c>
      <c r="D162" s="19">
        <f t="shared" si="31"/>
        <v>430717.12563774164</v>
      </c>
      <c r="E162" s="20">
        <f t="shared" si="24"/>
        <v>448.66367253931418</v>
      </c>
      <c r="F162" s="21">
        <f t="shared" si="32"/>
        <v>462981.05263031792</v>
      </c>
      <c r="G162" s="22">
        <f t="shared" si="33"/>
        <v>270.07228070101877</v>
      </c>
      <c r="H162" s="27">
        <f t="shared" si="34"/>
        <v>433555.44901275169</v>
      </c>
      <c r="I162" s="26">
        <f t="shared" si="25"/>
        <v>1445.184830042539</v>
      </c>
      <c r="J162" s="23">
        <f t="shared" si="26"/>
        <v>216.77772450638085</v>
      </c>
      <c r="K162" s="23">
        <f t="shared" si="27"/>
        <v>216.77772450637585</v>
      </c>
      <c r="L162" s="23">
        <f t="shared" si="28"/>
        <v>433.5554490127567</v>
      </c>
      <c r="M162" s="24">
        <f t="shared" si="29"/>
        <v>462981.05263031792</v>
      </c>
      <c r="N162" s="15" t="str">
        <f t="shared" si="35"/>
        <v>2</v>
      </c>
    </row>
    <row r="163" spans="1:14" x14ac:dyDescent="0.25">
      <c r="A163" s="3">
        <v>159</v>
      </c>
      <c r="B163" s="17">
        <f t="shared" ca="1" si="30"/>
        <v>48669</v>
      </c>
      <c r="C163" s="18">
        <f ca="1">ROUND((B163-סימולטור!$C$6)/365,3)</f>
        <v>59.603000000000002</v>
      </c>
      <c r="D163" s="19">
        <f t="shared" si="31"/>
        <v>431704.18571732822</v>
      </c>
      <c r="E163" s="20">
        <f t="shared" si="24"/>
        <v>449.69186012221689</v>
      </c>
      <c r="F163" s="21">
        <f t="shared" si="32"/>
        <v>464254.25052505132</v>
      </c>
      <c r="G163" s="22">
        <f t="shared" si="33"/>
        <v>270.81497947294662</v>
      </c>
      <c r="H163" s="27">
        <f t="shared" si="34"/>
        <v>434567.07839378144</v>
      </c>
      <c r="I163" s="26">
        <f t="shared" si="25"/>
        <v>1448.5569279793049</v>
      </c>
      <c r="J163" s="23">
        <f t="shared" si="26"/>
        <v>217.28353919689573</v>
      </c>
      <c r="K163" s="23">
        <f t="shared" si="27"/>
        <v>217.28353919689073</v>
      </c>
      <c r="L163" s="23">
        <f t="shared" si="28"/>
        <v>434.56707839378646</v>
      </c>
      <c r="M163" s="24">
        <f t="shared" si="29"/>
        <v>464254.25052505132</v>
      </c>
      <c r="N163" s="15" t="str">
        <f t="shared" si="35"/>
        <v>2</v>
      </c>
    </row>
    <row r="164" spans="1:14" x14ac:dyDescent="0.25">
      <c r="A164" s="3">
        <v>160</v>
      </c>
      <c r="B164" s="17">
        <f t="shared" ca="1" si="30"/>
        <v>48699</v>
      </c>
      <c r="C164" s="18">
        <f ca="1">ROUND((B164-סימולטור!$C$6)/365,3)</f>
        <v>59.685000000000002</v>
      </c>
      <c r="D164" s="19">
        <f t="shared" si="31"/>
        <v>432693.50780959713</v>
      </c>
      <c r="E164" s="20">
        <f t="shared" si="24"/>
        <v>450.72240396833035</v>
      </c>
      <c r="F164" s="21">
        <f t="shared" si="32"/>
        <v>465530.94971399521</v>
      </c>
      <c r="G164" s="22">
        <f t="shared" si="33"/>
        <v>271.55972066649718</v>
      </c>
      <c r="H164" s="27">
        <f t="shared" si="34"/>
        <v>435581.06824336696</v>
      </c>
      <c r="I164" s="26">
        <f t="shared" si="25"/>
        <v>1451.93689414459</v>
      </c>
      <c r="J164" s="23">
        <f t="shared" si="26"/>
        <v>217.79053412168849</v>
      </c>
      <c r="K164" s="23">
        <f t="shared" si="27"/>
        <v>217.79053412168349</v>
      </c>
      <c r="L164" s="23">
        <f t="shared" si="28"/>
        <v>435.58106824337199</v>
      </c>
      <c r="M164" s="24">
        <f t="shared" si="29"/>
        <v>465530.94971399521</v>
      </c>
      <c r="N164" s="15" t="str">
        <f t="shared" si="35"/>
        <v>2</v>
      </c>
    </row>
    <row r="165" spans="1:14" x14ac:dyDescent="0.25">
      <c r="A165" s="3">
        <v>161</v>
      </c>
      <c r="B165" s="17">
        <f t="shared" ca="1" si="30"/>
        <v>48730</v>
      </c>
      <c r="C165" s="18">
        <f ca="1">ROUND((B165-סימולטור!$C$6)/365,3)</f>
        <v>59.77</v>
      </c>
      <c r="D165" s="19">
        <f t="shared" si="31"/>
        <v>433685.09709832747</v>
      </c>
      <c r="E165" s="20">
        <f t="shared" si="24"/>
        <v>451.75530947742442</v>
      </c>
      <c r="F165" s="21">
        <f t="shared" si="32"/>
        <v>466811.15982570872</v>
      </c>
      <c r="G165" s="22">
        <f t="shared" si="33"/>
        <v>272.30650989833009</v>
      </c>
      <c r="H165" s="27">
        <f t="shared" si="34"/>
        <v>436597.42406926816</v>
      </c>
      <c r="I165" s="26">
        <f t="shared" si="25"/>
        <v>1455.3247468975942</v>
      </c>
      <c r="J165" s="23">
        <f t="shared" si="26"/>
        <v>218.29871203463912</v>
      </c>
      <c r="K165" s="23">
        <f t="shared" si="27"/>
        <v>218.29871203463409</v>
      </c>
      <c r="L165" s="23">
        <f t="shared" si="28"/>
        <v>436.59742406927319</v>
      </c>
      <c r="M165" s="24">
        <f t="shared" si="29"/>
        <v>466811.15982570872</v>
      </c>
      <c r="N165" s="15" t="str">
        <f t="shared" si="35"/>
        <v>2</v>
      </c>
    </row>
    <row r="166" spans="1:14" x14ac:dyDescent="0.25">
      <c r="A166" s="3">
        <v>162</v>
      </c>
      <c r="B166" s="17">
        <f t="shared" ca="1" si="30"/>
        <v>48760</v>
      </c>
      <c r="C166" s="18">
        <f ca="1">ROUND((B166-סימולטור!$C$6)/365,3)</f>
        <v>59.851999999999997</v>
      </c>
      <c r="D166" s="19">
        <f t="shared" si="31"/>
        <v>434678.9587791778</v>
      </c>
      <c r="E166" s="20">
        <f t="shared" si="24"/>
        <v>452.79058206164353</v>
      </c>
      <c r="F166" s="21">
        <f t="shared" si="32"/>
        <v>468094.89051522943</v>
      </c>
      <c r="G166" s="22">
        <f t="shared" si="33"/>
        <v>273.05535280055051</v>
      </c>
      <c r="H166" s="27">
        <f t="shared" si="34"/>
        <v>437616.15139209654</v>
      </c>
      <c r="I166" s="26">
        <f t="shared" si="25"/>
        <v>1458.7205046403556</v>
      </c>
      <c r="J166" s="23">
        <f t="shared" si="26"/>
        <v>218.80807569605332</v>
      </c>
      <c r="K166" s="23">
        <f t="shared" si="27"/>
        <v>218.80807569604826</v>
      </c>
      <c r="L166" s="23">
        <f t="shared" si="28"/>
        <v>437.61615139210159</v>
      </c>
      <c r="M166" s="24">
        <f t="shared" si="29"/>
        <v>468094.89051522943</v>
      </c>
      <c r="N166" s="15" t="str">
        <f t="shared" si="35"/>
        <v>2</v>
      </c>
    </row>
    <row r="167" spans="1:14" x14ac:dyDescent="0.25">
      <c r="A167" s="3">
        <v>163</v>
      </c>
      <c r="B167" s="17">
        <f t="shared" ca="1" si="30"/>
        <v>48791</v>
      </c>
      <c r="C167" s="18">
        <f ca="1">ROUND((B167-סימולטור!$C$6)/365,3)</f>
        <v>59.936999999999998</v>
      </c>
      <c r="D167" s="19">
        <f t="shared" si="31"/>
        <v>435675.09805971349</v>
      </c>
      <c r="E167" s="20">
        <f t="shared" si="24"/>
        <v>453.82822714553487</v>
      </c>
      <c r="F167" s="21">
        <f t="shared" si="32"/>
        <v>469382.15146414639</v>
      </c>
      <c r="G167" s="22">
        <f t="shared" si="33"/>
        <v>273.80625502075208</v>
      </c>
      <c r="H167" s="27">
        <f t="shared" si="34"/>
        <v>438637.2557453448</v>
      </c>
      <c r="I167" s="26">
        <f t="shared" si="25"/>
        <v>1462.1241858178498</v>
      </c>
      <c r="J167" s="23">
        <f t="shared" si="26"/>
        <v>219.31862787267747</v>
      </c>
      <c r="K167" s="23">
        <f t="shared" si="27"/>
        <v>219.31862787267241</v>
      </c>
      <c r="L167" s="23">
        <f t="shared" si="28"/>
        <v>438.63725574534988</v>
      </c>
      <c r="M167" s="24">
        <f t="shared" si="29"/>
        <v>469382.15146414639</v>
      </c>
      <c r="N167" s="15" t="str">
        <f t="shared" si="35"/>
        <v>2</v>
      </c>
    </row>
    <row r="168" spans="1:14" x14ac:dyDescent="0.25">
      <c r="A168" s="3">
        <v>164</v>
      </c>
      <c r="B168" s="17">
        <f t="shared" ca="1" si="30"/>
        <v>48822</v>
      </c>
      <c r="C168" s="18">
        <f ca="1">ROUND((B168-סימולטור!$C$6)/365,3)</f>
        <v>60.021999999999998</v>
      </c>
      <c r="D168" s="19">
        <f t="shared" si="31"/>
        <v>436673.52015943371</v>
      </c>
      <c r="E168" s="20">
        <f t="shared" si="24"/>
        <v>454.86825016607679</v>
      </c>
      <c r="F168" s="21">
        <f t="shared" si="32"/>
        <v>470672.95238067285</v>
      </c>
      <c r="G168" s="22">
        <f t="shared" si="33"/>
        <v>274.55922222205919</v>
      </c>
      <c r="H168" s="27">
        <f t="shared" si="34"/>
        <v>439660.74267541728</v>
      </c>
      <c r="I168" s="26">
        <f t="shared" si="25"/>
        <v>1465.5358089180913</v>
      </c>
      <c r="J168" s="23">
        <f t="shared" si="26"/>
        <v>219.8303713377137</v>
      </c>
      <c r="K168" s="23">
        <f t="shared" si="27"/>
        <v>219.83037133770864</v>
      </c>
      <c r="L168" s="23">
        <f t="shared" si="28"/>
        <v>439.66074267542234</v>
      </c>
      <c r="M168" s="24">
        <f t="shared" si="29"/>
        <v>470672.95238067285</v>
      </c>
      <c r="N168" s="15" t="str">
        <f t="shared" si="35"/>
        <v>2</v>
      </c>
    </row>
    <row r="169" spans="1:14" x14ac:dyDescent="0.25">
      <c r="A169" s="3">
        <v>165</v>
      </c>
      <c r="B169" s="17">
        <f t="shared" ca="1" si="30"/>
        <v>48852</v>
      </c>
      <c r="C169" s="18">
        <f ca="1">ROUND((B169-סימולטור!$C$6)/365,3)</f>
        <v>60.103999999999999</v>
      </c>
      <c r="D169" s="19">
        <f t="shared" si="31"/>
        <v>437674.23030979914</v>
      </c>
      <c r="E169" s="20">
        <f t="shared" si="24"/>
        <v>455.91065657270741</v>
      </c>
      <c r="F169" s="21">
        <f t="shared" si="32"/>
        <v>471967.30299971974</v>
      </c>
      <c r="G169" s="22">
        <f t="shared" si="33"/>
        <v>275.31426008316987</v>
      </c>
      <c r="H169" s="27">
        <f t="shared" si="34"/>
        <v>440686.61774165992</v>
      </c>
      <c r="I169" s="26">
        <f t="shared" si="25"/>
        <v>1468.9553924722336</v>
      </c>
      <c r="J169" s="23">
        <f t="shared" si="26"/>
        <v>220.34330887083505</v>
      </c>
      <c r="K169" s="23">
        <f t="shared" si="27"/>
        <v>220.34330887082996</v>
      </c>
      <c r="L169" s="23">
        <f t="shared" si="28"/>
        <v>440.68661774166503</v>
      </c>
      <c r="M169" s="24">
        <f t="shared" si="29"/>
        <v>471967.30299971974</v>
      </c>
      <c r="N169" s="15" t="str">
        <f t="shared" si="35"/>
        <v>2</v>
      </c>
    </row>
    <row r="170" spans="1:14" x14ac:dyDescent="0.25">
      <c r="A170" s="3">
        <v>166</v>
      </c>
      <c r="B170" s="17">
        <f t="shared" ca="1" si="30"/>
        <v>48883</v>
      </c>
      <c r="C170" s="18">
        <f ca="1">ROUND((B170-סימולטור!$C$6)/365,3)</f>
        <v>60.189</v>
      </c>
      <c r="D170" s="19">
        <f t="shared" si="31"/>
        <v>438677.23375425913</v>
      </c>
      <c r="E170" s="20">
        <f t="shared" si="24"/>
        <v>456.95545182735327</v>
      </c>
      <c r="F170" s="21">
        <f t="shared" si="32"/>
        <v>473265.21308296901</v>
      </c>
      <c r="G170" s="22">
        <f t="shared" si="33"/>
        <v>276.07137429839861</v>
      </c>
      <c r="H170" s="27">
        <f t="shared" si="34"/>
        <v>441714.88651639048</v>
      </c>
      <c r="I170" s="26">
        <f t="shared" si="25"/>
        <v>1472.3829550546689</v>
      </c>
      <c r="J170" s="23">
        <f t="shared" si="26"/>
        <v>220.85744325820033</v>
      </c>
      <c r="K170" s="23">
        <f t="shared" si="27"/>
        <v>220.85744325819525</v>
      </c>
      <c r="L170" s="23">
        <f t="shared" si="28"/>
        <v>441.71488651639561</v>
      </c>
      <c r="M170" s="24">
        <f t="shared" si="29"/>
        <v>473265.21308296901</v>
      </c>
      <c r="N170" s="15" t="str">
        <f t="shared" si="35"/>
        <v>2</v>
      </c>
    </row>
    <row r="171" spans="1:14" x14ac:dyDescent="0.25">
      <c r="A171" s="3">
        <v>167</v>
      </c>
      <c r="B171" s="17">
        <f t="shared" ca="1" si="30"/>
        <v>48913</v>
      </c>
      <c r="C171" s="18">
        <f ca="1">ROUND((B171-סימולטור!$C$6)/365,3)</f>
        <v>60.271000000000001</v>
      </c>
      <c r="D171" s="19">
        <f t="shared" si="31"/>
        <v>439682.5357482793</v>
      </c>
      <c r="E171" s="20">
        <f t="shared" si="24"/>
        <v>458.00264140445762</v>
      </c>
      <c r="F171" s="21">
        <f t="shared" si="32"/>
        <v>474566.69241894718</v>
      </c>
      <c r="G171" s="22">
        <f t="shared" si="33"/>
        <v>276.83057057771919</v>
      </c>
      <c r="H171" s="27">
        <f t="shared" si="34"/>
        <v>442745.55458492879</v>
      </c>
      <c r="I171" s="26">
        <f t="shared" si="25"/>
        <v>1475.81851528313</v>
      </c>
      <c r="J171" s="23">
        <f t="shared" si="26"/>
        <v>221.37277729246949</v>
      </c>
      <c r="K171" s="23">
        <f t="shared" si="27"/>
        <v>221.37277729246441</v>
      </c>
      <c r="L171" s="23">
        <f t="shared" si="28"/>
        <v>442.74555458493387</v>
      </c>
      <c r="M171" s="24">
        <f t="shared" si="29"/>
        <v>474566.69241894718</v>
      </c>
      <c r="N171" s="15" t="str">
        <f t="shared" si="35"/>
        <v>2</v>
      </c>
    </row>
    <row r="172" spans="1:14" x14ac:dyDescent="0.25">
      <c r="A172" s="3">
        <v>168</v>
      </c>
      <c r="B172" s="17">
        <f t="shared" ca="1" si="30"/>
        <v>48944</v>
      </c>
      <c r="C172" s="18">
        <f ca="1">ROUND((B172-סימולטור!$C$6)/365,3)</f>
        <v>60.356000000000002</v>
      </c>
      <c r="D172" s="19">
        <f t="shared" si="31"/>
        <v>440690.14155936916</v>
      </c>
      <c r="E172" s="20">
        <f t="shared" si="24"/>
        <v>459.05223079100955</v>
      </c>
      <c r="F172" s="21">
        <f t="shared" si="32"/>
        <v>475871.75082309934</v>
      </c>
      <c r="G172" s="22">
        <f t="shared" si="33"/>
        <v>277.59185464680792</v>
      </c>
      <c r="H172" s="27">
        <f t="shared" si="34"/>
        <v>443778.62754562695</v>
      </c>
      <c r="I172" s="26">
        <f t="shared" si="25"/>
        <v>1479.2620918187906</v>
      </c>
      <c r="J172" s="23">
        <f t="shared" si="26"/>
        <v>221.88931377281858</v>
      </c>
      <c r="K172" s="23">
        <f t="shared" si="27"/>
        <v>221.88931377281347</v>
      </c>
      <c r="L172" s="23">
        <f t="shared" si="28"/>
        <v>443.77862754563205</v>
      </c>
      <c r="M172" s="24">
        <f t="shared" si="29"/>
        <v>475871.75082309934</v>
      </c>
      <c r="N172" s="15" t="str">
        <f t="shared" si="35"/>
        <v>2</v>
      </c>
    </row>
    <row r="173" spans="1:14" x14ac:dyDescent="0.25">
      <c r="A173" s="3">
        <v>169</v>
      </c>
      <c r="B173" s="17">
        <f t="shared" ca="1" si="30"/>
        <v>48975</v>
      </c>
      <c r="C173" s="18">
        <f ca="1">ROUND((B173-סימולטור!$C$6)/365,3)</f>
        <v>60.441000000000003</v>
      </c>
      <c r="D173" s="19">
        <f t="shared" si="31"/>
        <v>441700.05646710942</v>
      </c>
      <c r="E173" s="20">
        <f t="shared" si="24"/>
        <v>460.10422548657232</v>
      </c>
      <c r="F173" s="21">
        <f t="shared" si="32"/>
        <v>477180.39813786291</v>
      </c>
      <c r="G173" s="22">
        <f t="shared" si="33"/>
        <v>278.35523224708669</v>
      </c>
      <c r="H173" s="27">
        <f t="shared" si="34"/>
        <v>444814.11100990011</v>
      </c>
      <c r="I173" s="26">
        <f t="shared" si="25"/>
        <v>1482.713703366368</v>
      </c>
      <c r="J173" s="23">
        <f t="shared" si="26"/>
        <v>222.4070555049552</v>
      </c>
      <c r="K173" s="23">
        <f t="shared" si="27"/>
        <v>222.40705550495005</v>
      </c>
      <c r="L173" s="23">
        <f t="shared" si="28"/>
        <v>444.81411100990522</v>
      </c>
      <c r="M173" s="24">
        <f t="shared" si="29"/>
        <v>477180.39813786291</v>
      </c>
      <c r="N173" s="15" t="str">
        <f t="shared" si="35"/>
        <v>2</v>
      </c>
    </row>
    <row r="174" spans="1:14" x14ac:dyDescent="0.25">
      <c r="A174" s="3">
        <v>170</v>
      </c>
      <c r="B174" s="17">
        <f t="shared" ca="1" si="30"/>
        <v>49003</v>
      </c>
      <c r="C174" s="18">
        <f ca="1">ROUND((B174-סימולטור!$C$6)/365,3)</f>
        <v>60.518000000000001</v>
      </c>
      <c r="D174" s="19">
        <f t="shared" si="31"/>
        <v>442712.28576317988</v>
      </c>
      <c r="E174" s="20">
        <f t="shared" si="24"/>
        <v>461.15863100331239</v>
      </c>
      <c r="F174" s="21">
        <f t="shared" si="32"/>
        <v>478492.64423274208</v>
      </c>
      <c r="G174" s="22">
        <f t="shared" si="33"/>
        <v>279.12070913576622</v>
      </c>
      <c r="H174" s="27">
        <f t="shared" si="34"/>
        <v>445852.01060225657</v>
      </c>
      <c r="I174" s="26">
        <f t="shared" si="25"/>
        <v>1486.173368674223</v>
      </c>
      <c r="J174" s="23">
        <f t="shared" si="26"/>
        <v>222.92600530113344</v>
      </c>
      <c r="K174" s="23">
        <f t="shared" si="27"/>
        <v>222.9260053011283</v>
      </c>
      <c r="L174" s="23">
        <f t="shared" si="28"/>
        <v>445.85201060226177</v>
      </c>
      <c r="M174" s="24">
        <f t="shared" si="29"/>
        <v>478492.64423274208</v>
      </c>
      <c r="N174" s="15" t="str">
        <f t="shared" si="35"/>
        <v>2</v>
      </c>
    </row>
    <row r="175" spans="1:14" x14ac:dyDescent="0.25">
      <c r="A175" s="3">
        <v>171</v>
      </c>
      <c r="B175" s="17">
        <f t="shared" ca="1" si="30"/>
        <v>49034</v>
      </c>
      <c r="C175" s="18">
        <f ca="1">ROUND((B175-סימולטור!$C$6)/365,3)</f>
        <v>60.603000000000002</v>
      </c>
      <c r="D175" s="19">
        <f t="shared" si="31"/>
        <v>443726.83475138724</v>
      </c>
      <c r="E175" s="20">
        <f t="shared" si="24"/>
        <v>462.21545286602839</v>
      </c>
      <c r="F175" s="21">
        <f t="shared" si="32"/>
        <v>479808.49900438217</v>
      </c>
      <c r="G175" s="22">
        <f t="shared" si="33"/>
        <v>279.88829108588959</v>
      </c>
      <c r="H175" s="27">
        <f t="shared" si="34"/>
        <v>446892.33196032856</v>
      </c>
      <c r="I175" s="26">
        <f t="shared" si="25"/>
        <v>1489.641106534463</v>
      </c>
      <c r="J175" s="23">
        <f t="shared" si="26"/>
        <v>223.44616598016944</v>
      </c>
      <c r="K175" s="23">
        <f t="shared" si="27"/>
        <v>223.4461659801643</v>
      </c>
      <c r="L175" s="23">
        <f t="shared" si="28"/>
        <v>446.89233196033376</v>
      </c>
      <c r="M175" s="24">
        <f t="shared" si="29"/>
        <v>479808.49900438217</v>
      </c>
      <c r="N175" s="15" t="str">
        <f t="shared" si="35"/>
        <v>2</v>
      </c>
    </row>
    <row r="176" spans="1:14" x14ac:dyDescent="0.25">
      <c r="A176" s="3">
        <v>172</v>
      </c>
      <c r="B176" s="17">
        <f t="shared" ca="1" si="30"/>
        <v>49064</v>
      </c>
      <c r="C176" s="18">
        <f ca="1">ROUND((B176-סימולטור!$C$6)/365,3)</f>
        <v>60.685000000000002</v>
      </c>
      <c r="D176" s="19">
        <f t="shared" si="31"/>
        <v>444743.70874769252</v>
      </c>
      <c r="E176" s="20">
        <f t="shared" si="24"/>
        <v>463.2746966121797</v>
      </c>
      <c r="F176" s="21">
        <f t="shared" si="32"/>
        <v>481127.97237664426</v>
      </c>
      <c r="G176" s="22">
        <f t="shared" si="33"/>
        <v>280.6579838863758</v>
      </c>
      <c r="H176" s="27">
        <f t="shared" si="34"/>
        <v>447935.0807349027</v>
      </c>
      <c r="I176" s="26">
        <f t="shared" si="25"/>
        <v>1493.1169357830436</v>
      </c>
      <c r="J176" s="23">
        <f t="shared" si="26"/>
        <v>223.96754036745654</v>
      </c>
      <c r="K176" s="23">
        <f t="shared" si="27"/>
        <v>223.96754036745136</v>
      </c>
      <c r="L176" s="23">
        <f t="shared" si="28"/>
        <v>447.9350807349079</v>
      </c>
      <c r="M176" s="24">
        <f t="shared" si="29"/>
        <v>481127.97237664426</v>
      </c>
      <c r="N176" s="15" t="str">
        <f t="shared" si="35"/>
        <v>2</v>
      </c>
    </row>
    <row r="177" spans="1:14" x14ac:dyDescent="0.25">
      <c r="A177" s="3">
        <v>173</v>
      </c>
      <c r="B177" s="17">
        <f t="shared" ca="1" si="30"/>
        <v>49095</v>
      </c>
      <c r="C177" s="18">
        <f ca="1">ROUND((B177-סימולטור!$C$6)/365,3)</f>
        <v>60.77</v>
      </c>
      <c r="D177" s="19">
        <f t="shared" si="31"/>
        <v>445762.91308023932</v>
      </c>
      <c r="E177" s="20">
        <f t="shared" si="24"/>
        <v>464.33636779191596</v>
      </c>
      <c r="F177" s="21">
        <f t="shared" si="32"/>
        <v>482451.07430068008</v>
      </c>
      <c r="G177" s="22">
        <f t="shared" si="33"/>
        <v>281.42979334206342</v>
      </c>
      <c r="H177" s="27">
        <f t="shared" si="34"/>
        <v>448980.26258995087</v>
      </c>
      <c r="I177" s="26">
        <f t="shared" si="25"/>
        <v>1496.6008752998707</v>
      </c>
      <c r="J177" s="23">
        <f t="shared" si="26"/>
        <v>224.49013129498061</v>
      </c>
      <c r="K177" s="23">
        <f t="shared" si="27"/>
        <v>224.49013129497544</v>
      </c>
      <c r="L177" s="23">
        <f t="shared" si="28"/>
        <v>448.98026258995606</v>
      </c>
      <c r="M177" s="24">
        <f t="shared" si="29"/>
        <v>482451.07430068008</v>
      </c>
      <c r="N177" s="15" t="str">
        <f t="shared" si="35"/>
        <v>2</v>
      </c>
    </row>
    <row r="178" spans="1:14" x14ac:dyDescent="0.25">
      <c r="A178" s="3">
        <v>174</v>
      </c>
      <c r="B178" s="17">
        <f t="shared" ca="1" si="30"/>
        <v>49125</v>
      </c>
      <c r="C178" s="18">
        <f ca="1">ROUND((B178-סימולטור!$C$6)/365,3)</f>
        <v>60.851999999999997</v>
      </c>
      <c r="D178" s="19">
        <f t="shared" si="31"/>
        <v>446784.45308938157</v>
      </c>
      <c r="E178" s="20">
        <f t="shared" si="24"/>
        <v>465.40047196810582</v>
      </c>
      <c r="F178" s="21">
        <f t="shared" si="32"/>
        <v>483777.81475500698</v>
      </c>
      <c r="G178" s="22">
        <f t="shared" si="33"/>
        <v>282.20372527375406</v>
      </c>
      <c r="H178" s="27">
        <f t="shared" si="34"/>
        <v>450027.88320266083</v>
      </c>
      <c r="I178" s="26">
        <f t="shared" si="25"/>
        <v>1500.0929440089042</v>
      </c>
      <c r="J178" s="23">
        <f t="shared" si="26"/>
        <v>225.01394160133563</v>
      </c>
      <c r="K178" s="23">
        <f t="shared" si="27"/>
        <v>225.01394160133043</v>
      </c>
      <c r="L178" s="23">
        <f t="shared" si="28"/>
        <v>450.02788320266609</v>
      </c>
      <c r="M178" s="24">
        <f t="shared" si="29"/>
        <v>483777.81475500698</v>
      </c>
      <c r="N178" s="15" t="str">
        <f t="shared" si="35"/>
        <v>2</v>
      </c>
    </row>
    <row r="179" spans="1:14" x14ac:dyDescent="0.25">
      <c r="A179" s="3">
        <v>175</v>
      </c>
      <c r="B179" s="17">
        <f t="shared" ca="1" si="30"/>
        <v>49156</v>
      </c>
      <c r="C179" s="18">
        <f ca="1">ROUND((B179-סימולטור!$C$6)/365,3)</f>
        <v>60.936999999999998</v>
      </c>
      <c r="D179" s="19">
        <f t="shared" si="31"/>
        <v>447808.33412771142</v>
      </c>
      <c r="E179" s="20">
        <f t="shared" si="24"/>
        <v>466.46701471636607</v>
      </c>
      <c r="F179" s="21">
        <f t="shared" si="32"/>
        <v>485108.20374558325</v>
      </c>
      <c r="G179" s="22">
        <f t="shared" si="33"/>
        <v>282.9797855182569</v>
      </c>
      <c r="H179" s="27">
        <f t="shared" si="34"/>
        <v>451077.94826346706</v>
      </c>
      <c r="I179" s="26">
        <f t="shared" si="25"/>
        <v>1503.5931608782582</v>
      </c>
      <c r="J179" s="23">
        <f t="shared" si="26"/>
        <v>225.53897413173874</v>
      </c>
      <c r="K179" s="23">
        <f t="shared" si="27"/>
        <v>225.53897413173354</v>
      </c>
      <c r="L179" s="23">
        <f t="shared" si="28"/>
        <v>451.07794826347231</v>
      </c>
      <c r="M179" s="24">
        <f t="shared" si="29"/>
        <v>485108.20374558325</v>
      </c>
      <c r="N179" s="15" t="str">
        <f t="shared" si="35"/>
        <v>2</v>
      </c>
    </row>
    <row r="180" spans="1:14" x14ac:dyDescent="0.25">
      <c r="A180" s="3">
        <v>176</v>
      </c>
      <c r="B180" s="17">
        <f t="shared" ca="1" si="30"/>
        <v>49187</v>
      </c>
      <c r="C180" s="18">
        <f ca="1">ROUND((B180-סימולטור!$C$6)/365,3)</f>
        <v>61.021999999999998</v>
      </c>
      <c r="D180" s="19">
        <f t="shared" si="31"/>
        <v>448834.56156008749</v>
      </c>
      <c r="E180" s="20">
        <f t="shared" si="24"/>
        <v>467.5360016250911</v>
      </c>
      <c r="F180" s="21">
        <f t="shared" si="32"/>
        <v>486442.25130588363</v>
      </c>
      <c r="G180" s="22">
        <f t="shared" si="33"/>
        <v>283.75797992843212</v>
      </c>
      <c r="H180" s="27">
        <f t="shared" si="34"/>
        <v>452130.46347608184</v>
      </c>
      <c r="I180" s="26">
        <f t="shared" si="25"/>
        <v>1507.1015449203076</v>
      </c>
      <c r="J180" s="23">
        <f t="shared" si="26"/>
        <v>226.06523173804612</v>
      </c>
      <c r="K180" s="23">
        <f t="shared" si="27"/>
        <v>226.06523173804092</v>
      </c>
      <c r="L180" s="23">
        <f t="shared" si="28"/>
        <v>452.13046347608702</v>
      </c>
      <c r="M180" s="24">
        <f t="shared" si="29"/>
        <v>486442.25130588363</v>
      </c>
      <c r="N180" s="15" t="str">
        <f t="shared" si="35"/>
        <v>2</v>
      </c>
    </row>
    <row r="181" spans="1:14" x14ac:dyDescent="0.25">
      <c r="A181" s="3">
        <v>177</v>
      </c>
      <c r="B181" s="17">
        <f t="shared" ca="1" si="30"/>
        <v>49217</v>
      </c>
      <c r="C181" s="18">
        <f ca="1">ROUND((B181-סימולטור!$C$6)/365,3)</f>
        <v>61.103999999999999</v>
      </c>
      <c r="D181" s="19">
        <f t="shared" si="31"/>
        <v>449863.14076366276</v>
      </c>
      <c r="E181" s="20">
        <f t="shared" si="24"/>
        <v>468.60743829548204</v>
      </c>
      <c r="F181" s="21">
        <f t="shared" si="32"/>
        <v>487779.9674969748</v>
      </c>
      <c r="G181" s="22">
        <f t="shared" si="33"/>
        <v>284.53831437323532</v>
      </c>
      <c r="H181" s="27">
        <f t="shared" si="34"/>
        <v>453185.43455752608</v>
      </c>
      <c r="I181" s="26">
        <f t="shared" si="25"/>
        <v>1510.6181151917885</v>
      </c>
      <c r="J181" s="23">
        <f t="shared" si="26"/>
        <v>226.59271727876828</v>
      </c>
      <c r="K181" s="23">
        <f t="shared" si="27"/>
        <v>226.59271727876305</v>
      </c>
      <c r="L181" s="23">
        <f t="shared" si="28"/>
        <v>453.18543455753132</v>
      </c>
      <c r="M181" s="24">
        <f t="shared" si="29"/>
        <v>487779.9674969748</v>
      </c>
      <c r="N181" s="15" t="str">
        <f t="shared" si="35"/>
        <v>2</v>
      </c>
    </row>
    <row r="182" spans="1:14" x14ac:dyDescent="0.25">
      <c r="A182" s="3">
        <v>178</v>
      </c>
      <c r="B182" s="17">
        <f t="shared" ca="1" si="30"/>
        <v>49248</v>
      </c>
      <c r="C182" s="18">
        <f ca="1">ROUND((B182-סימולטור!$C$6)/365,3)</f>
        <v>61.189</v>
      </c>
      <c r="D182" s="19">
        <f t="shared" si="31"/>
        <v>450894.07712791284</v>
      </c>
      <c r="E182" s="20">
        <f t="shared" si="24"/>
        <v>469.68133034157586</v>
      </c>
      <c r="F182" s="21">
        <f t="shared" si="32"/>
        <v>489121.36240759154</v>
      </c>
      <c r="G182" s="22">
        <f t="shared" si="33"/>
        <v>285.32079473776173</v>
      </c>
      <c r="H182" s="27">
        <f t="shared" si="34"/>
        <v>454242.86723816034</v>
      </c>
      <c r="I182" s="26">
        <f t="shared" si="25"/>
        <v>1514.1428907939028</v>
      </c>
      <c r="J182" s="23">
        <f t="shared" si="26"/>
        <v>227.12143361908542</v>
      </c>
      <c r="K182" s="23">
        <f t="shared" si="27"/>
        <v>227.12143361908016</v>
      </c>
      <c r="L182" s="23">
        <f t="shared" si="28"/>
        <v>454.24286723816556</v>
      </c>
      <c r="M182" s="24">
        <f t="shared" si="29"/>
        <v>489121.36240759154</v>
      </c>
      <c r="N182" s="15" t="str">
        <f t="shared" si="35"/>
        <v>2</v>
      </c>
    </row>
    <row r="183" spans="1:14" x14ac:dyDescent="0.25">
      <c r="A183" s="3">
        <v>179</v>
      </c>
      <c r="B183" s="17">
        <f t="shared" ca="1" si="30"/>
        <v>49278</v>
      </c>
      <c r="C183" s="18">
        <f ca="1">ROUND((B183-סימולטור!$C$6)/365,3)</f>
        <v>61.271000000000001</v>
      </c>
      <c r="D183" s="19">
        <f t="shared" si="31"/>
        <v>451927.37605466438</v>
      </c>
      <c r="E183" s="20">
        <f t="shared" si="24"/>
        <v>470.75768339027536</v>
      </c>
      <c r="F183" s="21">
        <f t="shared" si="32"/>
        <v>490466.44615421246</v>
      </c>
      <c r="G183" s="22">
        <f t="shared" si="33"/>
        <v>286.10542692329062</v>
      </c>
      <c r="H183" s="27">
        <f t="shared" si="34"/>
        <v>455302.76726171607</v>
      </c>
      <c r="I183" s="26">
        <f t="shared" si="25"/>
        <v>1517.6758908724219</v>
      </c>
      <c r="J183" s="23">
        <f t="shared" si="26"/>
        <v>227.65138363086328</v>
      </c>
      <c r="K183" s="23">
        <f t="shared" si="27"/>
        <v>227.65138363085805</v>
      </c>
      <c r="L183" s="23">
        <f t="shared" si="28"/>
        <v>455.30276726172133</v>
      </c>
      <c r="M183" s="24">
        <f t="shared" si="29"/>
        <v>490466.44615421246</v>
      </c>
      <c r="N183" s="15" t="str">
        <f t="shared" si="35"/>
        <v>2</v>
      </c>
    </row>
    <row r="184" spans="1:14" x14ac:dyDescent="0.25">
      <c r="A184" s="3">
        <v>180</v>
      </c>
      <c r="B184" s="17">
        <f t="shared" ca="1" si="30"/>
        <v>49309</v>
      </c>
      <c r="C184" s="18">
        <f ca="1">ROUND((B184-סימולטור!$C$6)/365,3)</f>
        <v>61.356000000000002</v>
      </c>
      <c r="D184" s="19">
        <f t="shared" si="31"/>
        <v>452963.04295812303</v>
      </c>
      <c r="E184" s="20">
        <f t="shared" si="24"/>
        <v>471.83650308137817</v>
      </c>
      <c r="F184" s="21">
        <f t="shared" si="32"/>
        <v>491815.22888113657</v>
      </c>
      <c r="G184" s="22">
        <f t="shared" si="33"/>
        <v>286.89221684732968</v>
      </c>
      <c r="H184" s="27">
        <f t="shared" si="34"/>
        <v>456365.14038532675</v>
      </c>
      <c r="I184" s="26">
        <f t="shared" si="25"/>
        <v>1521.2171346177911</v>
      </c>
      <c r="J184" s="23">
        <f t="shared" si="26"/>
        <v>228.18257019266866</v>
      </c>
      <c r="K184" s="23">
        <f t="shared" si="27"/>
        <v>228.18257019266338</v>
      </c>
      <c r="L184" s="23">
        <f t="shared" si="28"/>
        <v>456.36514038533204</v>
      </c>
      <c r="M184" s="24">
        <f t="shared" si="29"/>
        <v>491815.22888113657</v>
      </c>
      <c r="N184" s="15" t="str">
        <f t="shared" si="35"/>
        <v>2</v>
      </c>
    </row>
    <row r="185" spans="1:14" x14ac:dyDescent="0.25">
      <c r="A185" s="3">
        <v>181</v>
      </c>
      <c r="B185" s="17">
        <f t="shared" ca="1" si="30"/>
        <v>49340</v>
      </c>
      <c r="C185" s="18">
        <f ca="1">ROUND((B185-סימולטור!$C$6)/365,3)</f>
        <v>61.441000000000003</v>
      </c>
      <c r="D185" s="19">
        <f t="shared" si="31"/>
        <v>454001.08326490212</v>
      </c>
      <c r="E185" s="20">
        <f t="shared" si="24"/>
        <v>472.91779506760639</v>
      </c>
      <c r="F185" s="21">
        <f t="shared" si="32"/>
        <v>493167.72076055972</v>
      </c>
      <c r="G185" s="22">
        <f t="shared" si="33"/>
        <v>287.68117044365982</v>
      </c>
      <c r="H185" s="27">
        <f t="shared" si="34"/>
        <v>457429.9923795592</v>
      </c>
      <c r="I185" s="26">
        <f t="shared" si="25"/>
        <v>1524.7666412652325</v>
      </c>
      <c r="J185" s="23">
        <f t="shared" si="26"/>
        <v>228.71499618978487</v>
      </c>
      <c r="K185" s="23">
        <f t="shared" si="27"/>
        <v>228.71499618977961</v>
      </c>
      <c r="L185" s="23">
        <f t="shared" si="28"/>
        <v>457.42999237956451</v>
      </c>
      <c r="M185" s="24">
        <f t="shared" si="29"/>
        <v>493167.72076055972</v>
      </c>
      <c r="N185" s="15" t="str">
        <f t="shared" si="35"/>
        <v>2</v>
      </c>
    </row>
    <row r="186" spans="1:14" x14ac:dyDescent="0.25">
      <c r="A186" s="3">
        <v>182</v>
      </c>
      <c r="B186" s="17">
        <f t="shared" ca="1" si="30"/>
        <v>49368</v>
      </c>
      <c r="C186" s="18">
        <f ca="1">ROUND((B186-סימולטור!$C$6)/365,3)</f>
        <v>61.518000000000001</v>
      </c>
      <c r="D186" s="19">
        <f t="shared" si="31"/>
        <v>455041.50241405092</v>
      </c>
      <c r="E186" s="20">
        <f t="shared" si="24"/>
        <v>474.00156501463636</v>
      </c>
      <c r="F186" s="21">
        <f t="shared" si="32"/>
        <v>494523.93199265131</v>
      </c>
      <c r="G186" s="22">
        <f t="shared" si="33"/>
        <v>288.47229366237997</v>
      </c>
      <c r="H186" s="27">
        <f t="shared" si="34"/>
        <v>458497.32902844489</v>
      </c>
      <c r="I186" s="26">
        <f t="shared" si="25"/>
        <v>1528.3244300948516</v>
      </c>
      <c r="J186" s="23">
        <f t="shared" si="26"/>
        <v>229.24866451422773</v>
      </c>
      <c r="K186" s="23">
        <f t="shared" si="27"/>
        <v>229.24866451422244</v>
      </c>
      <c r="L186" s="23">
        <f t="shared" si="28"/>
        <v>458.49732902845017</v>
      </c>
      <c r="M186" s="24">
        <f t="shared" si="29"/>
        <v>494523.93199265131</v>
      </c>
      <c r="N186" s="15" t="str">
        <f t="shared" si="35"/>
        <v>2</v>
      </c>
    </row>
    <row r="187" spans="1:14" x14ac:dyDescent="0.25">
      <c r="A187" s="3">
        <v>183</v>
      </c>
      <c r="B187" s="17">
        <f t="shared" ca="1" si="30"/>
        <v>49399</v>
      </c>
      <c r="C187" s="18">
        <f ca="1">ROUND((B187-סימולטור!$C$6)/365,3)</f>
        <v>61.603000000000002</v>
      </c>
      <c r="D187" s="19">
        <f t="shared" si="31"/>
        <v>456084.30585708312</v>
      </c>
      <c r="E187" s="20">
        <f t="shared" si="24"/>
        <v>475.08781860112822</v>
      </c>
      <c r="F187" s="21">
        <f t="shared" si="32"/>
        <v>495883.87280563114</v>
      </c>
      <c r="G187" s="22">
        <f t="shared" si="33"/>
        <v>289.26559246995151</v>
      </c>
      <c r="H187" s="27">
        <f t="shared" si="34"/>
        <v>459567.15612951131</v>
      </c>
      <c r="I187" s="26">
        <f t="shared" si="25"/>
        <v>1531.8905204317398</v>
      </c>
      <c r="J187" s="23">
        <f t="shared" si="26"/>
        <v>229.78357806476097</v>
      </c>
      <c r="K187" s="23">
        <f t="shared" si="27"/>
        <v>229.78357806475566</v>
      </c>
      <c r="L187" s="23">
        <f t="shared" si="28"/>
        <v>459.56715612951666</v>
      </c>
      <c r="M187" s="24">
        <f t="shared" si="29"/>
        <v>495883.87280563114</v>
      </c>
      <c r="N187" s="15" t="str">
        <f t="shared" si="35"/>
        <v>2</v>
      </c>
    </row>
    <row r="188" spans="1:14" x14ac:dyDescent="0.25">
      <c r="A188" s="3">
        <v>184</v>
      </c>
      <c r="B188" s="17">
        <f t="shared" ca="1" si="30"/>
        <v>49429</v>
      </c>
      <c r="C188" s="18">
        <f ca="1">ROUND((B188-סימולטור!$C$6)/365,3)</f>
        <v>61.685000000000002</v>
      </c>
      <c r="D188" s="19">
        <f t="shared" si="31"/>
        <v>457129.49905800563</v>
      </c>
      <c r="E188" s="20">
        <f t="shared" si="24"/>
        <v>476.17656151875588</v>
      </c>
      <c r="F188" s="21">
        <f t="shared" si="32"/>
        <v>497247.55345584668</v>
      </c>
      <c r="G188" s="22">
        <f t="shared" si="33"/>
        <v>290.06107284924389</v>
      </c>
      <c r="H188" s="27">
        <f t="shared" si="34"/>
        <v>460639.47949381353</v>
      </c>
      <c r="I188" s="26">
        <f t="shared" si="25"/>
        <v>1535.4649316460805</v>
      </c>
      <c r="J188" s="23">
        <f t="shared" si="26"/>
        <v>230.31973974691206</v>
      </c>
      <c r="K188" s="23">
        <f t="shared" si="27"/>
        <v>230.31973974690678</v>
      </c>
      <c r="L188" s="23">
        <f t="shared" si="28"/>
        <v>460.63947949381884</v>
      </c>
      <c r="M188" s="24">
        <f t="shared" si="29"/>
        <v>497247.55345584668</v>
      </c>
      <c r="N188" s="15" t="str">
        <f t="shared" si="35"/>
        <v>2</v>
      </c>
    </row>
    <row r="189" spans="1:14" x14ac:dyDescent="0.25">
      <c r="A189" s="3">
        <v>185</v>
      </c>
      <c r="B189" s="17">
        <f t="shared" ca="1" si="30"/>
        <v>49460</v>
      </c>
      <c r="C189" s="18">
        <f ca="1">ROUND((B189-סימולטור!$C$6)/365,3)</f>
        <v>61.77</v>
      </c>
      <c r="D189" s="19">
        <f t="shared" si="31"/>
        <v>458177.08749334695</v>
      </c>
      <c r="E189" s="20">
        <f t="shared" si="24"/>
        <v>477.26779947223639</v>
      </c>
      <c r="F189" s="21">
        <f t="shared" si="32"/>
        <v>498614.98422785028</v>
      </c>
      <c r="G189" s="22">
        <f t="shared" si="33"/>
        <v>290.85874079957932</v>
      </c>
      <c r="H189" s="27">
        <f t="shared" si="34"/>
        <v>461714.30494596576</v>
      </c>
      <c r="I189" s="26">
        <f t="shared" si="25"/>
        <v>1539.0476831532546</v>
      </c>
      <c r="J189" s="23">
        <f t="shared" si="26"/>
        <v>230.85715247298819</v>
      </c>
      <c r="K189" s="23">
        <f t="shared" si="27"/>
        <v>230.85715247298288</v>
      </c>
      <c r="L189" s="23">
        <f t="shared" si="28"/>
        <v>461.71430494597109</v>
      </c>
      <c r="M189" s="24">
        <f t="shared" si="29"/>
        <v>498614.98422785028</v>
      </c>
      <c r="N189" s="15" t="str">
        <f t="shared" si="35"/>
        <v>2</v>
      </c>
    </row>
    <row r="190" spans="1:14" x14ac:dyDescent="0.25">
      <c r="A190" s="3">
        <v>186</v>
      </c>
      <c r="B190" s="17">
        <f t="shared" ca="1" si="30"/>
        <v>49490</v>
      </c>
      <c r="C190" s="18">
        <f ca="1">ROUND((B190-סימולטור!$C$6)/365,3)</f>
        <v>61.851999999999997</v>
      </c>
      <c r="D190" s="19">
        <f t="shared" si="31"/>
        <v>459227.07665218587</v>
      </c>
      <c r="E190" s="20">
        <f t="shared" si="24"/>
        <v>478.36153817936025</v>
      </c>
      <c r="F190" s="21">
        <f t="shared" si="32"/>
        <v>499986.17543447687</v>
      </c>
      <c r="G190" s="22">
        <f t="shared" si="33"/>
        <v>291.65860233677819</v>
      </c>
      <c r="H190" s="27">
        <f t="shared" si="34"/>
        <v>462791.63832417305</v>
      </c>
      <c r="I190" s="26">
        <f t="shared" si="25"/>
        <v>1542.6387944139458</v>
      </c>
      <c r="J190" s="23">
        <f t="shared" si="26"/>
        <v>231.39581916209187</v>
      </c>
      <c r="K190" s="23">
        <f t="shared" si="27"/>
        <v>231.39581916208653</v>
      </c>
      <c r="L190" s="23">
        <f t="shared" si="28"/>
        <v>462.79163832417839</v>
      </c>
      <c r="M190" s="24">
        <f t="shared" si="29"/>
        <v>499986.17543447687</v>
      </c>
      <c r="N190" s="15" t="str">
        <f t="shared" si="35"/>
        <v>2</v>
      </c>
    </row>
    <row r="191" spans="1:14" x14ac:dyDescent="0.25">
      <c r="A191" s="3">
        <v>187</v>
      </c>
      <c r="B191" s="17">
        <f t="shared" ca="1" si="30"/>
        <v>49521</v>
      </c>
      <c r="C191" s="18">
        <f ca="1">ROUND((B191-סימולטור!$C$6)/365,3)</f>
        <v>61.936999999999998</v>
      </c>
      <c r="D191" s="19">
        <f t="shared" si="31"/>
        <v>460279.47203618055</v>
      </c>
      <c r="E191" s="20">
        <f t="shared" si="24"/>
        <v>479.45778337102138</v>
      </c>
      <c r="F191" s="21">
        <f t="shared" si="32"/>
        <v>501361.13741692173</v>
      </c>
      <c r="G191" s="22">
        <f t="shared" si="33"/>
        <v>292.46066349320432</v>
      </c>
      <c r="H191" s="27">
        <f t="shared" si="34"/>
        <v>463871.48548026284</v>
      </c>
      <c r="I191" s="26">
        <f t="shared" si="25"/>
        <v>1546.2382849342453</v>
      </c>
      <c r="J191" s="23">
        <f t="shared" si="26"/>
        <v>231.93574274013679</v>
      </c>
      <c r="K191" s="23">
        <f t="shared" si="27"/>
        <v>231.93574274013142</v>
      </c>
      <c r="L191" s="23">
        <f t="shared" si="28"/>
        <v>463.87148548026823</v>
      </c>
      <c r="M191" s="24">
        <f t="shared" si="29"/>
        <v>501361.13741692173</v>
      </c>
      <c r="N191" s="15" t="str">
        <f t="shared" si="35"/>
        <v>2</v>
      </c>
    </row>
    <row r="192" spans="1:14" x14ac:dyDescent="0.25">
      <c r="A192" s="3">
        <v>188</v>
      </c>
      <c r="B192" s="17">
        <f t="shared" ca="1" si="30"/>
        <v>49552</v>
      </c>
      <c r="C192" s="18">
        <f ca="1">ROUND((B192-סימולטור!$C$6)/365,3)</f>
        <v>62.021999999999998</v>
      </c>
      <c r="D192" s="19">
        <f t="shared" si="31"/>
        <v>461334.27915959683</v>
      </c>
      <c r="E192" s="20">
        <f t="shared" si="24"/>
        <v>480.55654079124668</v>
      </c>
      <c r="F192" s="21">
        <f t="shared" si="32"/>
        <v>502739.8805448183</v>
      </c>
      <c r="G192" s="22">
        <f t="shared" si="33"/>
        <v>293.26493031781069</v>
      </c>
      <c r="H192" s="27">
        <f t="shared" si="34"/>
        <v>464953.85227971681</v>
      </c>
      <c r="I192" s="26">
        <f t="shared" si="25"/>
        <v>1549.8461742657585</v>
      </c>
      <c r="J192" s="23">
        <f t="shared" si="26"/>
        <v>232.47692613986376</v>
      </c>
      <c r="K192" s="23">
        <f t="shared" si="27"/>
        <v>232.47692613985842</v>
      </c>
      <c r="L192" s="23">
        <f t="shared" si="28"/>
        <v>464.95385227972218</v>
      </c>
      <c r="M192" s="24">
        <f t="shared" si="29"/>
        <v>502739.8805448183</v>
      </c>
      <c r="N192" s="15" t="str">
        <f t="shared" si="35"/>
        <v>2</v>
      </c>
    </row>
    <row r="193" spans="1:14" x14ac:dyDescent="0.25">
      <c r="A193" s="3">
        <v>189</v>
      </c>
      <c r="B193" s="17">
        <f t="shared" ca="1" si="30"/>
        <v>49582</v>
      </c>
      <c r="C193" s="18">
        <f ca="1">ROUND((B193-סימולטור!$C$6)/365,3)</f>
        <v>62.103999999999999</v>
      </c>
      <c r="D193" s="19">
        <f t="shared" si="31"/>
        <v>462391.50354933762</v>
      </c>
      <c r="E193" s="20">
        <f t="shared" si="24"/>
        <v>481.65781619722668</v>
      </c>
      <c r="F193" s="21">
        <f t="shared" si="32"/>
        <v>504122.41521631659</v>
      </c>
      <c r="G193" s="22">
        <f t="shared" si="33"/>
        <v>294.07140887618465</v>
      </c>
      <c r="H193" s="27">
        <f t="shared" si="34"/>
        <v>466038.7446017029</v>
      </c>
      <c r="I193" s="26">
        <f t="shared" si="25"/>
        <v>1553.4624820057122</v>
      </c>
      <c r="J193" s="23">
        <f t="shared" si="26"/>
        <v>233.01937230085682</v>
      </c>
      <c r="K193" s="23">
        <f t="shared" si="27"/>
        <v>233.01937230085144</v>
      </c>
      <c r="L193" s="23">
        <f t="shared" si="28"/>
        <v>466.03874460170823</v>
      </c>
      <c r="M193" s="24">
        <f t="shared" si="29"/>
        <v>504122.41521631659</v>
      </c>
      <c r="N193" s="15" t="str">
        <f t="shared" si="35"/>
        <v>2</v>
      </c>
    </row>
    <row r="194" spans="1:14" x14ac:dyDescent="0.25">
      <c r="A194" s="3">
        <v>190</v>
      </c>
      <c r="B194" s="17">
        <f t="shared" ca="1" si="30"/>
        <v>49613</v>
      </c>
      <c r="C194" s="18">
        <f ca="1">ROUND((B194-סימולטור!$C$6)/365,3)</f>
        <v>62.189</v>
      </c>
      <c r="D194" s="19">
        <f t="shared" si="31"/>
        <v>463451.15074497159</v>
      </c>
      <c r="E194" s="20">
        <f t="shared" si="24"/>
        <v>482.7616153593454</v>
      </c>
      <c r="F194" s="21">
        <f t="shared" si="32"/>
        <v>505508.75185816153</v>
      </c>
      <c r="G194" s="22">
        <f t="shared" si="33"/>
        <v>294.88010525059423</v>
      </c>
      <c r="H194" s="27">
        <f t="shared" si="34"/>
        <v>467126.16833910689</v>
      </c>
      <c r="I194" s="26">
        <f t="shared" si="25"/>
        <v>1557.0872277970589</v>
      </c>
      <c r="J194" s="23">
        <f t="shared" si="26"/>
        <v>233.56308416955881</v>
      </c>
      <c r="K194" s="23">
        <f t="shared" si="27"/>
        <v>233.56308416955346</v>
      </c>
      <c r="L194" s="23">
        <f t="shared" si="28"/>
        <v>467.12616833911227</v>
      </c>
      <c r="M194" s="24">
        <f t="shared" si="29"/>
        <v>505508.75185816153</v>
      </c>
      <c r="N194" s="15" t="str">
        <f t="shared" si="35"/>
        <v>2</v>
      </c>
    </row>
    <row r="195" spans="1:14" x14ac:dyDescent="0.25">
      <c r="A195" s="3">
        <v>191</v>
      </c>
      <c r="B195" s="17">
        <f t="shared" ca="1" si="30"/>
        <v>49643</v>
      </c>
      <c r="C195" s="18">
        <f ca="1">ROUND((B195-סימולטור!$C$6)/365,3)</f>
        <v>62.271000000000001</v>
      </c>
      <c r="D195" s="19">
        <f t="shared" si="31"/>
        <v>464513.22629876219</v>
      </c>
      <c r="E195" s="20">
        <f t="shared" si="24"/>
        <v>483.86794406121061</v>
      </c>
      <c r="F195" s="21">
        <f t="shared" si="32"/>
        <v>506898.90092577151</v>
      </c>
      <c r="G195" s="22">
        <f t="shared" si="33"/>
        <v>295.69102554003342</v>
      </c>
      <c r="H195" s="27">
        <f t="shared" si="34"/>
        <v>468216.12939856487</v>
      </c>
      <c r="I195" s="26">
        <f t="shared" si="25"/>
        <v>1560.7204313285856</v>
      </c>
      <c r="J195" s="23">
        <f t="shared" si="26"/>
        <v>234.10806469928784</v>
      </c>
      <c r="K195" s="23">
        <f t="shared" si="27"/>
        <v>234.10806469928244</v>
      </c>
      <c r="L195" s="23">
        <f t="shared" si="28"/>
        <v>468.21612939857027</v>
      </c>
      <c r="M195" s="24">
        <f t="shared" si="29"/>
        <v>506898.90092577151</v>
      </c>
      <c r="N195" s="15" t="str">
        <f t="shared" si="35"/>
        <v>2</v>
      </c>
    </row>
    <row r="196" spans="1:14" x14ac:dyDescent="0.25">
      <c r="A196" s="3">
        <v>192</v>
      </c>
      <c r="B196" s="17">
        <f t="shared" ca="1" si="30"/>
        <v>49674</v>
      </c>
      <c r="C196" s="18">
        <f ca="1">ROUND((B196-סימולטור!$C$6)/365,3)</f>
        <v>62.356000000000002</v>
      </c>
      <c r="D196" s="19">
        <f t="shared" si="31"/>
        <v>465577.73577569687</v>
      </c>
      <c r="E196" s="20">
        <f t="shared" si="24"/>
        <v>484.97680809968421</v>
      </c>
      <c r="F196" s="21">
        <f t="shared" si="32"/>
        <v>508292.87290331739</v>
      </c>
      <c r="G196" s="22">
        <f t="shared" si="33"/>
        <v>296.5041758602685</v>
      </c>
      <c r="H196" s="27">
        <f t="shared" si="34"/>
        <v>469308.63370049489</v>
      </c>
      <c r="I196" s="26">
        <f t="shared" si="25"/>
        <v>1564.362112335019</v>
      </c>
      <c r="J196" s="23">
        <f t="shared" si="26"/>
        <v>234.65431685025283</v>
      </c>
      <c r="K196" s="23">
        <f t="shared" si="27"/>
        <v>234.65431685024745</v>
      </c>
      <c r="L196" s="23">
        <f t="shared" si="28"/>
        <v>469.30863370050031</v>
      </c>
      <c r="M196" s="24">
        <f t="shared" si="29"/>
        <v>508292.87290331739</v>
      </c>
      <c r="N196" s="15" t="str">
        <f t="shared" si="35"/>
        <v>2</v>
      </c>
    </row>
    <row r="197" spans="1:14" x14ac:dyDescent="0.25">
      <c r="A197" s="3">
        <v>193</v>
      </c>
      <c r="B197" s="17">
        <f t="shared" ca="1" si="30"/>
        <v>49705</v>
      </c>
      <c r="C197" s="18">
        <f ca="1">ROUND((B197-סימולטור!$C$6)/365,3)</f>
        <v>62.441000000000003</v>
      </c>
      <c r="D197" s="19">
        <f t="shared" si="31"/>
        <v>466644.68475351622</v>
      </c>
      <c r="E197" s="20">
        <f t="shared" ref="E197:E260" si="36">$E$2/12*D197</f>
        <v>486.08821328491274</v>
      </c>
      <c r="F197" s="21">
        <f t="shared" si="32"/>
        <v>509690.67830380157</v>
      </c>
      <c r="G197" s="22">
        <f t="shared" si="33"/>
        <v>297.31956234388423</v>
      </c>
      <c r="H197" s="27">
        <f t="shared" si="34"/>
        <v>470403.68717912945</v>
      </c>
      <c r="I197" s="26">
        <f t="shared" ref="I197:I260" si="37">H197*($I$2-1)</f>
        <v>1568.0122905971343</v>
      </c>
      <c r="J197" s="23">
        <f t="shared" ref="J197:J260" si="38">$J$2*I197</f>
        <v>235.20184358957013</v>
      </c>
      <c r="K197" s="23">
        <f t="shared" ref="K197:K260" si="39">$K$2/12*H197</f>
        <v>235.20184358956473</v>
      </c>
      <c r="L197" s="23">
        <f t="shared" ref="L197:L260" si="40">K197+J197</f>
        <v>470.40368717913486</v>
      </c>
      <c r="M197" s="24">
        <f t="shared" ref="M197:M260" si="41">MAX(H197,F197,D197)</f>
        <v>509690.67830380157</v>
      </c>
      <c r="N197" s="15" t="str">
        <f t="shared" si="35"/>
        <v>2</v>
      </c>
    </row>
    <row r="198" spans="1:14" x14ac:dyDescent="0.25">
      <c r="A198" s="3">
        <v>194</v>
      </c>
      <c r="B198" s="17">
        <f t="shared" ref="B198:B261" ca="1" si="42">EOMONTH(TODAY(),A197)</f>
        <v>49734</v>
      </c>
      <c r="C198" s="18">
        <f ca="1">ROUND((B198-סימולטור!$C$6)/365,3)</f>
        <v>62.521000000000001</v>
      </c>
      <c r="D198" s="19">
        <f t="shared" ref="D198:D261" si="43">D197*$D$2-E197</f>
        <v>467714.07882274309</v>
      </c>
      <c r="E198" s="20">
        <f t="shared" si="36"/>
        <v>487.20216544035736</v>
      </c>
      <c r="F198" s="21">
        <f t="shared" ref="F198:F261" si="44">F197*$F$2-G197</f>
        <v>511092.32766913704</v>
      </c>
      <c r="G198" s="22">
        <f t="shared" ref="G198:G261" si="45">F198*$G$2/12</f>
        <v>298.13719114032995</v>
      </c>
      <c r="H198" s="27">
        <f t="shared" ref="H198:H261" si="46">H197+I197-L197</f>
        <v>471501.29578254744</v>
      </c>
      <c r="I198" s="26">
        <f t="shared" si="37"/>
        <v>1571.6709859418611</v>
      </c>
      <c r="J198" s="23">
        <f t="shared" si="38"/>
        <v>235.75064789127916</v>
      </c>
      <c r="K198" s="23">
        <f t="shared" si="39"/>
        <v>235.75064789127373</v>
      </c>
      <c r="L198" s="23">
        <f t="shared" si="40"/>
        <v>471.50129578255292</v>
      </c>
      <c r="M198" s="24">
        <f t="shared" si="41"/>
        <v>511092.32766913704</v>
      </c>
      <c r="N198" s="15" t="str">
        <f t="shared" ref="N198:N261" si="47">IF(M198=H198,"3",IF(M198=F198,"2","1"))</f>
        <v>2</v>
      </c>
    </row>
    <row r="199" spans="1:14" x14ac:dyDescent="0.25">
      <c r="A199" s="3">
        <v>195</v>
      </c>
      <c r="B199" s="17">
        <f t="shared" ca="1" si="42"/>
        <v>49765</v>
      </c>
      <c r="C199" s="18">
        <f ca="1">ROUND((B199-סימולטור!$C$6)/365,3)</f>
        <v>62.604999999999997</v>
      </c>
      <c r="D199" s="19">
        <f t="shared" si="43"/>
        <v>468785.92358671193</v>
      </c>
      <c r="E199" s="20">
        <f t="shared" si="36"/>
        <v>488.31867040282492</v>
      </c>
      <c r="F199" s="21">
        <f t="shared" si="44"/>
        <v>512497.83157022722</v>
      </c>
      <c r="G199" s="22">
        <f t="shared" si="45"/>
        <v>298.95706841596592</v>
      </c>
      <c r="H199" s="27">
        <f t="shared" si="46"/>
        <v>472601.46547270671</v>
      </c>
      <c r="I199" s="26">
        <f t="shared" si="37"/>
        <v>1575.338218242392</v>
      </c>
      <c r="J199" s="23">
        <f t="shared" si="38"/>
        <v>236.30073273635878</v>
      </c>
      <c r="K199" s="23">
        <f t="shared" si="39"/>
        <v>236.30073273635335</v>
      </c>
      <c r="L199" s="23">
        <f t="shared" si="40"/>
        <v>472.60146547271211</v>
      </c>
      <c r="M199" s="24">
        <f t="shared" si="41"/>
        <v>512497.83157022722</v>
      </c>
      <c r="N199" s="15" t="str">
        <f t="shared" si="47"/>
        <v>2</v>
      </c>
    </row>
    <row r="200" spans="1:14" x14ac:dyDescent="0.25">
      <c r="A200" s="3">
        <v>196</v>
      </c>
      <c r="B200" s="17">
        <f t="shared" ca="1" si="42"/>
        <v>49795</v>
      </c>
      <c r="C200" s="18">
        <f ca="1">ROUND((B200-סימולטור!$C$6)/365,3)</f>
        <v>62.688000000000002</v>
      </c>
      <c r="D200" s="19">
        <f t="shared" si="43"/>
        <v>469860.22466159821</v>
      </c>
      <c r="E200" s="20">
        <f t="shared" si="36"/>
        <v>489.43773402249815</v>
      </c>
      <c r="F200" s="21">
        <f t="shared" si="44"/>
        <v>513907.20060704544</v>
      </c>
      <c r="G200" s="22">
        <f t="shared" si="45"/>
        <v>299.77920035410983</v>
      </c>
      <c r="H200" s="27">
        <f t="shared" si="46"/>
        <v>473704.20222547639</v>
      </c>
      <c r="I200" s="26">
        <f t="shared" si="37"/>
        <v>1579.0140074182912</v>
      </c>
      <c r="J200" s="23">
        <f t="shared" si="38"/>
        <v>236.85210111274367</v>
      </c>
      <c r="K200" s="23">
        <f t="shared" si="39"/>
        <v>236.85210111273821</v>
      </c>
      <c r="L200" s="23">
        <f t="shared" si="40"/>
        <v>473.70420222548188</v>
      </c>
      <c r="M200" s="24">
        <f t="shared" si="41"/>
        <v>513907.20060704544</v>
      </c>
      <c r="N200" s="15" t="str">
        <f t="shared" si="47"/>
        <v>2</v>
      </c>
    </row>
    <row r="201" spans="1:14" x14ac:dyDescent="0.25">
      <c r="A201" s="3">
        <v>197</v>
      </c>
      <c r="B201" s="17">
        <f t="shared" ca="1" si="42"/>
        <v>49826</v>
      </c>
      <c r="C201" s="18">
        <f ca="1">ROUND((B201-סימולטור!$C$6)/365,3)</f>
        <v>62.773000000000003</v>
      </c>
      <c r="D201" s="19">
        <f t="shared" si="43"/>
        <v>470936.98767644772</v>
      </c>
      <c r="E201" s="20">
        <f t="shared" si="36"/>
        <v>490.55936216296635</v>
      </c>
      <c r="F201" s="21">
        <f t="shared" si="44"/>
        <v>515320.44540871482</v>
      </c>
      <c r="G201" s="22">
        <f t="shared" si="45"/>
        <v>300.60359315508362</v>
      </c>
      <c r="H201" s="27">
        <f t="shared" si="46"/>
        <v>474809.5120306692</v>
      </c>
      <c r="I201" s="26">
        <f t="shared" si="37"/>
        <v>1582.6983734356006</v>
      </c>
      <c r="J201" s="23">
        <f t="shared" si="38"/>
        <v>237.40475601534007</v>
      </c>
      <c r="K201" s="23">
        <f t="shared" si="39"/>
        <v>237.40475601533461</v>
      </c>
      <c r="L201" s="23">
        <f t="shared" si="40"/>
        <v>474.80951203067468</v>
      </c>
      <c r="M201" s="24">
        <f t="shared" si="41"/>
        <v>515320.44540871482</v>
      </c>
      <c r="N201" s="15" t="str">
        <f t="shared" si="47"/>
        <v>2</v>
      </c>
    </row>
    <row r="202" spans="1:14" x14ac:dyDescent="0.25">
      <c r="A202" s="3">
        <v>198</v>
      </c>
      <c r="B202" s="17">
        <f t="shared" ca="1" si="42"/>
        <v>49856</v>
      </c>
      <c r="C202" s="18">
        <f ca="1">ROUND((B202-סימולטור!$C$6)/365,3)</f>
        <v>62.854999999999997</v>
      </c>
      <c r="D202" s="19">
        <f t="shared" si="43"/>
        <v>472016.21827320632</v>
      </c>
      <c r="E202" s="20">
        <f t="shared" si="36"/>
        <v>491.68356070125657</v>
      </c>
      <c r="F202" s="21">
        <f t="shared" si="44"/>
        <v>516737.57663358882</v>
      </c>
      <c r="G202" s="22">
        <f t="shared" si="45"/>
        <v>301.43025303626013</v>
      </c>
      <c r="H202" s="27">
        <f t="shared" si="46"/>
        <v>475917.4008920741</v>
      </c>
      <c r="I202" s="26">
        <f t="shared" si="37"/>
        <v>1586.3913363069503</v>
      </c>
      <c r="J202" s="23">
        <f t="shared" si="38"/>
        <v>237.95870044604254</v>
      </c>
      <c r="K202" s="23">
        <f t="shared" si="39"/>
        <v>237.95870044603706</v>
      </c>
      <c r="L202" s="23">
        <f t="shared" si="40"/>
        <v>475.91740089207963</v>
      </c>
      <c r="M202" s="24">
        <f t="shared" si="41"/>
        <v>516737.57663358882</v>
      </c>
      <c r="N202" s="15" t="str">
        <f t="shared" si="47"/>
        <v>2</v>
      </c>
    </row>
    <row r="203" spans="1:14" x14ac:dyDescent="0.25">
      <c r="A203" s="3">
        <v>199</v>
      </c>
      <c r="B203" s="17">
        <f t="shared" ca="1" si="42"/>
        <v>49887</v>
      </c>
      <c r="C203" s="18">
        <f ca="1">ROUND((B203-סימולטור!$C$6)/365,3)</f>
        <v>62.94</v>
      </c>
      <c r="D203" s="19">
        <f t="shared" si="43"/>
        <v>473097.92210674915</v>
      </c>
      <c r="E203" s="20">
        <f t="shared" si="36"/>
        <v>492.81033552786369</v>
      </c>
      <c r="F203" s="21">
        <f t="shared" si="44"/>
        <v>518158.60496933124</v>
      </c>
      <c r="G203" s="22">
        <f t="shared" si="45"/>
        <v>302.25918623210993</v>
      </c>
      <c r="H203" s="27">
        <f t="shared" si="46"/>
        <v>477027.87482748897</v>
      </c>
      <c r="I203" s="26">
        <f t="shared" si="37"/>
        <v>1590.0929160916667</v>
      </c>
      <c r="J203" s="23">
        <f t="shared" si="38"/>
        <v>238.51393741375</v>
      </c>
      <c r="K203" s="23">
        <f t="shared" si="39"/>
        <v>238.51393741374449</v>
      </c>
      <c r="L203" s="23">
        <f t="shared" si="40"/>
        <v>477.02787482749449</v>
      </c>
      <c r="M203" s="24">
        <f t="shared" si="41"/>
        <v>518158.60496933124</v>
      </c>
      <c r="N203" s="15" t="str">
        <f t="shared" si="47"/>
        <v>2</v>
      </c>
    </row>
    <row r="204" spans="1:14" x14ac:dyDescent="0.25">
      <c r="A204" s="3">
        <v>200</v>
      </c>
      <c r="B204" s="17">
        <f t="shared" ca="1" si="42"/>
        <v>49918</v>
      </c>
      <c r="C204" s="18">
        <f ca="1">ROUND((B204-סימולטור!$C$6)/365,3)</f>
        <v>63.024999999999999</v>
      </c>
      <c r="D204" s="19">
        <f t="shared" si="43"/>
        <v>474182.1048449105</v>
      </c>
      <c r="E204" s="20">
        <f t="shared" si="36"/>
        <v>493.93969254678177</v>
      </c>
      <c r="F204" s="21">
        <f t="shared" si="44"/>
        <v>519583.54113299691</v>
      </c>
      <c r="G204" s="22">
        <f t="shared" si="45"/>
        <v>303.09039899424823</v>
      </c>
      <c r="H204" s="27">
        <f t="shared" si="46"/>
        <v>478140.93986875314</v>
      </c>
      <c r="I204" s="26">
        <f t="shared" si="37"/>
        <v>1593.8031328958805</v>
      </c>
      <c r="J204" s="23">
        <f t="shared" si="38"/>
        <v>239.07046993438206</v>
      </c>
      <c r="K204" s="23">
        <f t="shared" si="39"/>
        <v>239.07046993437658</v>
      </c>
      <c r="L204" s="23">
        <f t="shared" si="40"/>
        <v>478.14093986875866</v>
      </c>
      <c r="M204" s="24">
        <f t="shared" si="41"/>
        <v>519583.54113299691</v>
      </c>
      <c r="N204" s="15" t="str">
        <f t="shared" si="47"/>
        <v>2</v>
      </c>
    </row>
    <row r="205" spans="1:14" x14ac:dyDescent="0.25">
      <c r="A205" s="3">
        <v>201</v>
      </c>
      <c r="B205" s="17">
        <f t="shared" ca="1" si="42"/>
        <v>49948</v>
      </c>
      <c r="C205" s="18">
        <f ca="1">ROUND((B205-סימולטור!$C$6)/365,3)</f>
        <v>63.106999999999999</v>
      </c>
      <c r="D205" s="19">
        <f t="shared" si="43"/>
        <v>475268.77216851345</v>
      </c>
      <c r="E205" s="20">
        <f t="shared" si="36"/>
        <v>495.07163767553482</v>
      </c>
      <c r="F205" s="21">
        <f t="shared" si="44"/>
        <v>521012.39587111265</v>
      </c>
      <c r="G205" s="22">
        <f t="shared" si="45"/>
        <v>303.92389759148239</v>
      </c>
      <c r="H205" s="27">
        <f t="shared" si="46"/>
        <v>479256.60206178029</v>
      </c>
      <c r="I205" s="26">
        <f t="shared" si="37"/>
        <v>1597.5220068726378</v>
      </c>
      <c r="J205" s="23">
        <f t="shared" si="38"/>
        <v>239.62830103089567</v>
      </c>
      <c r="K205" s="23">
        <f t="shared" si="39"/>
        <v>239.62830103089016</v>
      </c>
      <c r="L205" s="23">
        <f t="shared" si="40"/>
        <v>479.25660206178583</v>
      </c>
      <c r="M205" s="24">
        <f t="shared" si="41"/>
        <v>521012.39587111265</v>
      </c>
      <c r="N205" s="15" t="str">
        <f t="shared" si="47"/>
        <v>2</v>
      </c>
    </row>
    <row r="206" spans="1:14" x14ac:dyDescent="0.25">
      <c r="A206" s="3">
        <v>202</v>
      </c>
      <c r="B206" s="17">
        <f t="shared" ca="1" si="42"/>
        <v>49979</v>
      </c>
      <c r="C206" s="18">
        <f ca="1">ROUND((B206-סימולטור!$C$6)/365,3)</f>
        <v>63.192</v>
      </c>
      <c r="D206" s="19">
        <f t="shared" si="43"/>
        <v>476357.92977139965</v>
      </c>
      <c r="E206" s="20">
        <f t="shared" si="36"/>
        <v>496.20617684520795</v>
      </c>
      <c r="F206" s="21">
        <f t="shared" si="44"/>
        <v>522445.17995975824</v>
      </c>
      <c r="G206" s="22">
        <f t="shared" si="45"/>
        <v>304.75968830985897</v>
      </c>
      <c r="H206" s="27">
        <f t="shared" si="46"/>
        <v>480374.86746659112</v>
      </c>
      <c r="I206" s="26">
        <f t="shared" si="37"/>
        <v>1601.2495582220074</v>
      </c>
      <c r="J206" s="23">
        <f t="shared" si="38"/>
        <v>240.18743373330111</v>
      </c>
      <c r="K206" s="23">
        <f t="shared" si="39"/>
        <v>240.18743373329556</v>
      </c>
      <c r="L206" s="23">
        <f t="shared" si="40"/>
        <v>480.3748674665967</v>
      </c>
      <c r="M206" s="24">
        <f t="shared" si="41"/>
        <v>522445.17995975824</v>
      </c>
      <c r="N206" s="15" t="str">
        <f t="shared" si="47"/>
        <v>2</v>
      </c>
    </row>
    <row r="207" spans="1:14" x14ac:dyDescent="0.25">
      <c r="A207" s="3">
        <v>203</v>
      </c>
      <c r="B207" s="17">
        <f t="shared" ca="1" si="42"/>
        <v>50009</v>
      </c>
      <c r="C207" s="18">
        <f ca="1">ROUND((B207-סימולטור!$C$6)/365,3)</f>
        <v>63.274000000000001</v>
      </c>
      <c r="D207" s="19">
        <f t="shared" si="43"/>
        <v>477449.58336045919</v>
      </c>
      <c r="E207" s="20">
        <f t="shared" si="36"/>
        <v>497.3433160004783</v>
      </c>
      <c r="F207" s="21">
        <f t="shared" si="44"/>
        <v>523881.90420464764</v>
      </c>
      <c r="G207" s="22">
        <f t="shared" si="45"/>
        <v>305.59777745271111</v>
      </c>
      <c r="H207" s="27">
        <f t="shared" si="46"/>
        <v>481495.74215734657</v>
      </c>
      <c r="I207" s="26">
        <f t="shared" si="37"/>
        <v>1604.9858071911922</v>
      </c>
      <c r="J207" s="23">
        <f t="shared" si="38"/>
        <v>240.74787107867883</v>
      </c>
      <c r="K207" s="23">
        <f t="shared" si="39"/>
        <v>240.74787107867328</v>
      </c>
      <c r="L207" s="23">
        <f t="shared" si="40"/>
        <v>481.49574215735208</v>
      </c>
      <c r="M207" s="24">
        <f t="shared" si="41"/>
        <v>523881.90420464764</v>
      </c>
      <c r="N207" s="15" t="str">
        <f t="shared" si="47"/>
        <v>2</v>
      </c>
    </row>
    <row r="208" spans="1:14" x14ac:dyDescent="0.25">
      <c r="A208" s="3">
        <v>204</v>
      </c>
      <c r="B208" s="17">
        <f t="shared" ca="1" si="42"/>
        <v>50040</v>
      </c>
      <c r="C208" s="18">
        <f ca="1">ROUND((B208-סימולטור!$C$6)/365,3)</f>
        <v>63.359000000000002</v>
      </c>
      <c r="D208" s="19">
        <f t="shared" si="43"/>
        <v>478543.7386556603</v>
      </c>
      <c r="E208" s="20">
        <f t="shared" si="36"/>
        <v>498.48306109964614</v>
      </c>
      <c r="F208" s="21">
        <f t="shared" si="44"/>
        <v>525322.57944121049</v>
      </c>
      <c r="G208" s="22">
        <f t="shared" si="45"/>
        <v>306.43817134070611</v>
      </c>
      <c r="H208" s="27">
        <f t="shared" si="46"/>
        <v>482619.23222238041</v>
      </c>
      <c r="I208" s="26">
        <f t="shared" si="37"/>
        <v>1608.7307740746385</v>
      </c>
      <c r="J208" s="23">
        <f t="shared" si="38"/>
        <v>241.30961611119577</v>
      </c>
      <c r="K208" s="23">
        <f t="shared" si="39"/>
        <v>241.30961611119019</v>
      </c>
      <c r="L208" s="23">
        <f t="shared" si="40"/>
        <v>482.61923222238596</v>
      </c>
      <c r="M208" s="24">
        <f t="shared" si="41"/>
        <v>525322.57944121049</v>
      </c>
      <c r="N208" s="15" t="str">
        <f t="shared" si="47"/>
        <v>2</v>
      </c>
    </row>
    <row r="209" spans="1:14" x14ac:dyDescent="0.25">
      <c r="A209" s="3">
        <v>205</v>
      </c>
      <c r="B209" s="17">
        <f t="shared" ca="1" si="42"/>
        <v>50071</v>
      </c>
      <c r="C209" s="18">
        <f ca="1">ROUND((B209-סימולטור!$C$6)/365,3)</f>
        <v>63.444000000000003</v>
      </c>
      <c r="D209" s="19">
        <f t="shared" si="43"/>
        <v>479640.40139007953</v>
      </c>
      <c r="E209" s="20">
        <f t="shared" si="36"/>
        <v>499.62541811466616</v>
      </c>
      <c r="F209" s="21">
        <f t="shared" si="44"/>
        <v>526767.21653467382</v>
      </c>
      <c r="G209" s="22">
        <f t="shared" si="45"/>
        <v>307.28087631189305</v>
      </c>
      <c r="H209" s="27">
        <f t="shared" si="46"/>
        <v>483745.34376423265</v>
      </c>
      <c r="I209" s="26">
        <f t="shared" si="37"/>
        <v>1612.4844792141459</v>
      </c>
      <c r="J209" s="23">
        <f t="shared" si="38"/>
        <v>241.87267188212189</v>
      </c>
      <c r="K209" s="23">
        <f t="shared" si="39"/>
        <v>241.87267188211632</v>
      </c>
      <c r="L209" s="23">
        <f t="shared" si="40"/>
        <v>483.74534376423821</v>
      </c>
      <c r="M209" s="24">
        <f t="shared" si="41"/>
        <v>526767.21653467382</v>
      </c>
      <c r="N209" s="15" t="str">
        <f t="shared" si="47"/>
        <v>2</v>
      </c>
    </row>
    <row r="210" spans="1:14" x14ac:dyDescent="0.25">
      <c r="A210" s="3">
        <v>206</v>
      </c>
      <c r="B210" s="17">
        <f t="shared" ca="1" si="42"/>
        <v>50099</v>
      </c>
      <c r="C210" s="18">
        <f ca="1">ROUND((B210-סימולטור!$C$6)/365,3)</f>
        <v>63.521000000000001</v>
      </c>
      <c r="D210" s="19">
        <f t="shared" si="43"/>
        <v>480739.57730993186</v>
      </c>
      <c r="E210" s="20">
        <f t="shared" si="36"/>
        <v>500.77039303117903</v>
      </c>
      <c r="F210" s="21">
        <f t="shared" si="44"/>
        <v>528215.82638014422</v>
      </c>
      <c r="G210" s="22">
        <f t="shared" si="45"/>
        <v>308.12589872175079</v>
      </c>
      <c r="H210" s="27">
        <f t="shared" si="46"/>
        <v>484874.08289968251</v>
      </c>
      <c r="I210" s="26">
        <f t="shared" si="37"/>
        <v>1616.246942998979</v>
      </c>
      <c r="J210" s="23">
        <f t="shared" si="38"/>
        <v>242.43704144984684</v>
      </c>
      <c r="K210" s="23">
        <f t="shared" si="39"/>
        <v>242.43704144984127</v>
      </c>
      <c r="L210" s="23">
        <f t="shared" si="40"/>
        <v>484.87408289968812</v>
      </c>
      <c r="M210" s="24">
        <f t="shared" si="41"/>
        <v>528215.82638014422</v>
      </c>
      <c r="N210" s="15" t="str">
        <f t="shared" si="47"/>
        <v>2</v>
      </c>
    </row>
    <row r="211" spans="1:14" x14ac:dyDescent="0.25">
      <c r="A211" s="3">
        <v>207</v>
      </c>
      <c r="B211" s="17">
        <f t="shared" ca="1" si="42"/>
        <v>50130</v>
      </c>
      <c r="C211" s="18">
        <f ca="1">ROUND((B211-סימולטור!$C$6)/365,3)</f>
        <v>63.604999999999997</v>
      </c>
      <c r="D211" s="19">
        <f t="shared" si="43"/>
        <v>481841.27217460051</v>
      </c>
      <c r="E211" s="20">
        <f t="shared" si="36"/>
        <v>501.91799184854221</v>
      </c>
      <c r="F211" s="21">
        <f t="shared" si="44"/>
        <v>529668.41990268964</v>
      </c>
      <c r="G211" s="22">
        <f t="shared" si="45"/>
        <v>308.97324494323561</v>
      </c>
      <c r="H211" s="27">
        <f t="shared" si="46"/>
        <v>486005.45575978176</v>
      </c>
      <c r="I211" s="26">
        <f t="shared" si="37"/>
        <v>1620.0181858659766</v>
      </c>
      <c r="J211" s="23">
        <f t="shared" si="38"/>
        <v>243.0027278798965</v>
      </c>
      <c r="K211" s="23">
        <f t="shared" si="39"/>
        <v>243.0027278798909</v>
      </c>
      <c r="L211" s="23">
        <f t="shared" si="40"/>
        <v>486.00545575978742</v>
      </c>
      <c r="M211" s="24">
        <f t="shared" si="41"/>
        <v>529668.41990268964</v>
      </c>
      <c r="N211" s="15" t="str">
        <f t="shared" si="47"/>
        <v>2</v>
      </c>
    </row>
    <row r="212" spans="1:14" x14ac:dyDescent="0.25">
      <c r="A212" s="3">
        <v>208</v>
      </c>
      <c r="B212" s="17">
        <f t="shared" ca="1" si="42"/>
        <v>50160</v>
      </c>
      <c r="C212" s="18">
        <f ca="1">ROUND((B212-סימולטור!$C$6)/365,3)</f>
        <v>63.688000000000002</v>
      </c>
      <c r="D212" s="19">
        <f t="shared" si="43"/>
        <v>482945.49175666732</v>
      </c>
      <c r="E212" s="20">
        <f t="shared" si="36"/>
        <v>503.06822057986182</v>
      </c>
      <c r="F212" s="21">
        <f t="shared" si="44"/>
        <v>531125.00805742212</v>
      </c>
      <c r="G212" s="22">
        <f t="shared" si="45"/>
        <v>309.82292136682958</v>
      </c>
      <c r="H212" s="27">
        <f t="shared" si="46"/>
        <v>487139.46848988795</v>
      </c>
      <c r="I212" s="26">
        <f t="shared" si="37"/>
        <v>1623.7982282996641</v>
      </c>
      <c r="J212" s="23">
        <f t="shared" si="38"/>
        <v>243.56973424494959</v>
      </c>
      <c r="K212" s="23">
        <f t="shared" si="39"/>
        <v>243.56973424494399</v>
      </c>
      <c r="L212" s="23">
        <f t="shared" si="40"/>
        <v>487.1394684898936</v>
      </c>
      <c r="M212" s="24">
        <f t="shared" si="41"/>
        <v>531125.00805742212</v>
      </c>
      <c r="N212" s="15" t="str">
        <f t="shared" si="47"/>
        <v>2</v>
      </c>
    </row>
    <row r="213" spans="1:14" x14ac:dyDescent="0.25">
      <c r="A213" s="3">
        <v>209</v>
      </c>
      <c r="B213" s="17">
        <f t="shared" ca="1" si="42"/>
        <v>50191</v>
      </c>
      <c r="C213" s="18">
        <f ca="1">ROUND((B213-סימולטור!$C$6)/365,3)</f>
        <v>63.773000000000003</v>
      </c>
      <c r="D213" s="19">
        <f t="shared" si="43"/>
        <v>484052.24184194306</v>
      </c>
      <c r="E213" s="20">
        <f t="shared" si="36"/>
        <v>504.22108525202401</v>
      </c>
      <c r="F213" s="21">
        <f t="shared" si="44"/>
        <v>532585.60182958015</v>
      </c>
      <c r="G213" s="22">
        <f t="shared" si="45"/>
        <v>310.67493440058843</v>
      </c>
      <c r="H213" s="27">
        <f t="shared" si="46"/>
        <v>488276.12724969769</v>
      </c>
      <c r="I213" s="26">
        <f t="shared" si="37"/>
        <v>1627.5870908323632</v>
      </c>
      <c r="J213" s="23">
        <f t="shared" si="38"/>
        <v>244.13806362485445</v>
      </c>
      <c r="K213" s="23">
        <f t="shared" si="39"/>
        <v>244.13806362484885</v>
      </c>
      <c r="L213" s="23">
        <f t="shared" si="40"/>
        <v>488.27612724970334</v>
      </c>
      <c r="M213" s="24">
        <f t="shared" si="41"/>
        <v>532585.60182958015</v>
      </c>
      <c r="N213" s="15" t="str">
        <f t="shared" si="47"/>
        <v>2</v>
      </c>
    </row>
    <row r="214" spans="1:14" x14ac:dyDescent="0.25">
      <c r="A214" s="3">
        <v>210</v>
      </c>
      <c r="B214" s="17">
        <f t="shared" ca="1" si="42"/>
        <v>50221</v>
      </c>
      <c r="C214" s="18">
        <f ca="1">ROUND((B214-סימולטור!$C$6)/365,3)</f>
        <v>63.854999999999997</v>
      </c>
      <c r="D214" s="19">
        <f t="shared" si="43"/>
        <v>485161.52822949755</v>
      </c>
      <c r="E214" s="20">
        <f t="shared" si="36"/>
        <v>505.37659190572663</v>
      </c>
      <c r="F214" s="21">
        <f t="shared" si="44"/>
        <v>534050.21223461151</v>
      </c>
      <c r="G214" s="22">
        <f t="shared" si="45"/>
        <v>311.52929047019006</v>
      </c>
      <c r="H214" s="27">
        <f t="shared" si="46"/>
        <v>489415.43821328034</v>
      </c>
      <c r="I214" s="26">
        <f t="shared" si="37"/>
        <v>1631.3847940443054</v>
      </c>
      <c r="J214" s="23">
        <f t="shared" si="38"/>
        <v>244.70771910664581</v>
      </c>
      <c r="K214" s="23">
        <f t="shared" si="39"/>
        <v>244.70771910664018</v>
      </c>
      <c r="L214" s="23">
        <f t="shared" si="40"/>
        <v>489.415438213286</v>
      </c>
      <c r="M214" s="24">
        <f t="shared" si="41"/>
        <v>534050.21223461151</v>
      </c>
      <c r="N214" s="15" t="str">
        <f t="shared" si="47"/>
        <v>2</v>
      </c>
    </row>
    <row r="215" spans="1:14" x14ac:dyDescent="0.25">
      <c r="A215" s="3">
        <v>211</v>
      </c>
      <c r="B215" s="17">
        <f t="shared" ca="1" si="42"/>
        <v>50252</v>
      </c>
      <c r="C215" s="18">
        <f ca="1">ROUND((B215-סימולטור!$C$6)/365,3)</f>
        <v>63.94</v>
      </c>
      <c r="D215" s="19">
        <f t="shared" si="43"/>
        <v>486273.35673169018</v>
      </c>
      <c r="E215" s="20">
        <f t="shared" si="36"/>
        <v>506.53474659551057</v>
      </c>
      <c r="F215" s="21">
        <f t="shared" si="44"/>
        <v>535518.85031825677</v>
      </c>
      <c r="G215" s="22">
        <f t="shared" si="45"/>
        <v>312.38599601898312</v>
      </c>
      <c r="H215" s="27">
        <f t="shared" si="46"/>
        <v>490557.40756911138</v>
      </c>
      <c r="I215" s="26">
        <f t="shared" si="37"/>
        <v>1635.1913585637424</v>
      </c>
      <c r="J215" s="23">
        <f t="shared" si="38"/>
        <v>245.27870378456134</v>
      </c>
      <c r="K215" s="23">
        <f t="shared" si="39"/>
        <v>245.27870378455569</v>
      </c>
      <c r="L215" s="23">
        <f t="shared" si="40"/>
        <v>490.557407569117</v>
      </c>
      <c r="M215" s="24">
        <f t="shared" si="41"/>
        <v>535518.85031825677</v>
      </c>
      <c r="N215" s="15" t="str">
        <f t="shared" si="47"/>
        <v>2</v>
      </c>
    </row>
    <row r="216" spans="1:14" x14ac:dyDescent="0.25">
      <c r="A216" s="3">
        <v>212</v>
      </c>
      <c r="B216" s="17">
        <f t="shared" ca="1" si="42"/>
        <v>50283</v>
      </c>
      <c r="C216" s="18">
        <f ca="1">ROUND((B216-סימולטור!$C$6)/365,3)</f>
        <v>64.025000000000006</v>
      </c>
      <c r="D216" s="19">
        <f t="shared" si="43"/>
        <v>487387.73317420034</v>
      </c>
      <c r="E216" s="20">
        <f t="shared" si="36"/>
        <v>507.69555538979199</v>
      </c>
      <c r="F216" s="21">
        <f t="shared" si="44"/>
        <v>536991.52715663204</v>
      </c>
      <c r="G216" s="22">
        <f t="shared" si="45"/>
        <v>313.24505750803536</v>
      </c>
      <c r="H216" s="27">
        <f t="shared" si="46"/>
        <v>491702.04152010597</v>
      </c>
      <c r="I216" s="26">
        <f t="shared" si="37"/>
        <v>1639.0068050670577</v>
      </c>
      <c r="J216" s="23">
        <f t="shared" si="38"/>
        <v>245.85102076005865</v>
      </c>
      <c r="K216" s="23">
        <f t="shared" si="39"/>
        <v>245.85102076005299</v>
      </c>
      <c r="L216" s="23">
        <f t="shared" si="40"/>
        <v>491.70204152011161</v>
      </c>
      <c r="M216" s="24">
        <f t="shared" si="41"/>
        <v>536991.52715663204</v>
      </c>
      <c r="N216" s="15" t="str">
        <f t="shared" si="47"/>
        <v>2</v>
      </c>
    </row>
    <row r="217" spans="1:14" x14ac:dyDescent="0.25">
      <c r="A217" s="3">
        <v>213</v>
      </c>
      <c r="B217" s="17">
        <f t="shared" ca="1" si="42"/>
        <v>50313</v>
      </c>
      <c r="C217" s="18">
        <f ca="1">ROUND((B217-סימולטור!$C$6)/365,3)</f>
        <v>64.106999999999999</v>
      </c>
      <c r="D217" s="19">
        <f t="shared" si="43"/>
        <v>488504.66339605791</v>
      </c>
      <c r="E217" s="20">
        <f t="shared" si="36"/>
        <v>508.85902437089362</v>
      </c>
      <c r="F217" s="21">
        <f t="shared" si="44"/>
        <v>538468.25385631283</v>
      </c>
      <c r="G217" s="22">
        <f t="shared" si="45"/>
        <v>314.10648141618248</v>
      </c>
      <c r="H217" s="27">
        <f t="shared" si="46"/>
        <v>492849.34628365294</v>
      </c>
      <c r="I217" s="26">
        <f t="shared" si="37"/>
        <v>1642.8311542788811</v>
      </c>
      <c r="J217" s="23">
        <f t="shared" si="38"/>
        <v>246.42467314183216</v>
      </c>
      <c r="K217" s="23">
        <f t="shared" si="39"/>
        <v>246.42467314182647</v>
      </c>
      <c r="L217" s="23">
        <f t="shared" si="40"/>
        <v>492.84934628365863</v>
      </c>
      <c r="M217" s="24">
        <f t="shared" si="41"/>
        <v>538468.25385631283</v>
      </c>
      <c r="N217" s="15" t="str">
        <f t="shared" si="47"/>
        <v>2</v>
      </c>
    </row>
    <row r="218" spans="1:14" x14ac:dyDescent="0.25">
      <c r="A218" s="3">
        <v>214</v>
      </c>
      <c r="B218" s="17">
        <f t="shared" ca="1" si="42"/>
        <v>50344</v>
      </c>
      <c r="C218" s="18">
        <f ca="1">ROUND((B218-סימולטור!$C$6)/365,3)</f>
        <v>64.191999999999993</v>
      </c>
      <c r="D218" s="19">
        <f t="shared" si="43"/>
        <v>489624.15324967389</v>
      </c>
      <c r="E218" s="20">
        <f t="shared" si="36"/>
        <v>510.02515963507699</v>
      </c>
      <c r="F218" s="21">
        <f t="shared" si="44"/>
        <v>539949.04155441781</v>
      </c>
      <c r="G218" s="22">
        <f t="shared" si="45"/>
        <v>314.97027424007706</v>
      </c>
      <c r="H218" s="27">
        <f t="shared" si="46"/>
        <v>493999.32809164817</v>
      </c>
      <c r="I218" s="26">
        <f t="shared" si="37"/>
        <v>1646.6644269721985</v>
      </c>
      <c r="J218" s="23">
        <f t="shared" si="38"/>
        <v>246.99966404582977</v>
      </c>
      <c r="K218" s="23">
        <f t="shared" si="39"/>
        <v>246.99966404582409</v>
      </c>
      <c r="L218" s="23">
        <f t="shared" si="40"/>
        <v>493.99932809165387</v>
      </c>
      <c r="M218" s="24">
        <f t="shared" si="41"/>
        <v>539949.04155441781</v>
      </c>
      <c r="N218" s="15" t="str">
        <f t="shared" si="47"/>
        <v>2</v>
      </c>
    </row>
    <row r="219" spans="1:14" x14ac:dyDescent="0.25">
      <c r="A219" s="3">
        <v>215</v>
      </c>
      <c r="B219" s="17">
        <f t="shared" ca="1" si="42"/>
        <v>50374</v>
      </c>
      <c r="C219" s="18">
        <f ca="1">ROUND((B219-סימולטור!$C$6)/365,3)</f>
        <v>64.274000000000001</v>
      </c>
      <c r="D219" s="19">
        <f t="shared" si="43"/>
        <v>490746.20860087115</v>
      </c>
      <c r="E219" s="20">
        <f t="shared" si="36"/>
        <v>511.19396729257409</v>
      </c>
      <c r="F219" s="21">
        <f t="shared" si="44"/>
        <v>541433.90141869243</v>
      </c>
      <c r="G219" s="22">
        <f t="shared" si="45"/>
        <v>315.83644249423725</v>
      </c>
      <c r="H219" s="27">
        <f t="shared" si="46"/>
        <v>495151.99319052871</v>
      </c>
      <c r="I219" s="26">
        <f t="shared" si="37"/>
        <v>1650.5066439684672</v>
      </c>
      <c r="J219" s="23">
        <f t="shared" si="38"/>
        <v>247.57599659527006</v>
      </c>
      <c r="K219" s="23">
        <f t="shared" si="39"/>
        <v>247.57599659526437</v>
      </c>
      <c r="L219" s="23">
        <f t="shared" si="40"/>
        <v>495.15199319053443</v>
      </c>
      <c r="M219" s="24">
        <f t="shared" si="41"/>
        <v>541433.90141869243</v>
      </c>
      <c r="N219" s="15" t="str">
        <f t="shared" si="47"/>
        <v>2</v>
      </c>
    </row>
    <row r="220" spans="1:14" x14ac:dyDescent="0.25">
      <c r="A220" s="3">
        <v>216</v>
      </c>
      <c r="B220" s="17">
        <f t="shared" ca="1" si="42"/>
        <v>50405</v>
      </c>
      <c r="C220" s="18">
        <f ca="1">ROUND((B220-סימולטור!$C$6)/365,3)</f>
        <v>64.358999999999995</v>
      </c>
      <c r="D220" s="19">
        <f t="shared" si="43"/>
        <v>491870.83532891487</v>
      </c>
      <c r="E220" s="20">
        <f t="shared" si="36"/>
        <v>512.36545346761966</v>
      </c>
      <c r="F220" s="21">
        <f t="shared" si="44"/>
        <v>542922.84464759391</v>
      </c>
      <c r="G220" s="22">
        <f t="shared" si="45"/>
        <v>316.70499271109645</v>
      </c>
      <c r="H220" s="27">
        <f t="shared" si="46"/>
        <v>496307.34784130665</v>
      </c>
      <c r="I220" s="26">
        <f t="shared" si="37"/>
        <v>1654.357826137727</v>
      </c>
      <c r="J220" s="23">
        <f t="shared" si="38"/>
        <v>248.15367392065903</v>
      </c>
      <c r="K220" s="23">
        <f t="shared" si="39"/>
        <v>248.15367392065332</v>
      </c>
      <c r="L220" s="23">
        <f t="shared" si="40"/>
        <v>496.30734784131232</v>
      </c>
      <c r="M220" s="24">
        <f t="shared" si="41"/>
        <v>542922.84464759391</v>
      </c>
      <c r="N220" s="15" t="str">
        <f t="shared" si="47"/>
        <v>2</v>
      </c>
    </row>
    <row r="221" spans="1:14" x14ac:dyDescent="0.25">
      <c r="A221" s="3">
        <v>217</v>
      </c>
      <c r="B221" s="17">
        <f t="shared" ca="1" si="42"/>
        <v>50436</v>
      </c>
      <c r="C221" s="18">
        <f ca="1">ROUND((B221-סימולטור!$C$6)/365,3)</f>
        <v>64.444000000000003</v>
      </c>
      <c r="D221" s="19">
        <f t="shared" si="43"/>
        <v>492998.03932654363</v>
      </c>
      <c r="E221" s="20">
        <f t="shared" si="36"/>
        <v>513.53962429848298</v>
      </c>
      <c r="F221" s="21">
        <f t="shared" si="44"/>
        <v>544415.88247037481</v>
      </c>
      <c r="G221" s="22">
        <f t="shared" si="45"/>
        <v>317.57593144105198</v>
      </c>
      <c r="H221" s="27">
        <f t="shared" si="46"/>
        <v>497465.39831960306</v>
      </c>
      <c r="I221" s="26">
        <f t="shared" si="37"/>
        <v>1658.2179943987151</v>
      </c>
      <c r="J221" s="23">
        <f t="shared" si="38"/>
        <v>248.73269915980725</v>
      </c>
      <c r="K221" s="23">
        <f t="shared" si="39"/>
        <v>248.73269915980154</v>
      </c>
      <c r="L221" s="23">
        <f t="shared" si="40"/>
        <v>497.46539831960877</v>
      </c>
      <c r="M221" s="24">
        <f t="shared" si="41"/>
        <v>544415.88247037481</v>
      </c>
      <c r="N221" s="15" t="str">
        <f t="shared" si="47"/>
        <v>2</v>
      </c>
    </row>
    <row r="222" spans="1:14" x14ac:dyDescent="0.25">
      <c r="A222" s="3">
        <v>218</v>
      </c>
      <c r="B222" s="17">
        <f t="shared" ca="1" si="42"/>
        <v>50464</v>
      </c>
      <c r="C222" s="18">
        <f ca="1">ROUND((B222-סימולטור!$C$6)/365,3)</f>
        <v>64.521000000000001</v>
      </c>
      <c r="D222" s="19">
        <f t="shared" si="43"/>
        <v>494127.82650000037</v>
      </c>
      <c r="E222" s="20">
        <f t="shared" si="36"/>
        <v>514.71648593750035</v>
      </c>
      <c r="F222" s="21">
        <f t="shared" si="44"/>
        <v>545913.02614716836</v>
      </c>
      <c r="G222" s="22">
        <f t="shared" si="45"/>
        <v>318.44926525251486</v>
      </c>
      <c r="H222" s="27">
        <f t="shared" si="46"/>
        <v>498626.1509156822</v>
      </c>
      <c r="I222" s="26">
        <f t="shared" si="37"/>
        <v>1662.0871697189791</v>
      </c>
      <c r="J222" s="23">
        <f t="shared" si="38"/>
        <v>249.31307545784685</v>
      </c>
      <c r="K222" s="23">
        <f t="shared" si="39"/>
        <v>249.31307545784111</v>
      </c>
      <c r="L222" s="23">
        <f t="shared" si="40"/>
        <v>498.62615091568796</v>
      </c>
      <c r="M222" s="24">
        <f t="shared" si="41"/>
        <v>545913.02614716836</v>
      </c>
      <c r="N222" s="15" t="str">
        <f t="shared" si="47"/>
        <v>2</v>
      </c>
    </row>
    <row r="223" spans="1:14" x14ac:dyDescent="0.25">
      <c r="A223" s="3">
        <v>219</v>
      </c>
      <c r="B223" s="17">
        <f t="shared" ca="1" si="42"/>
        <v>50495</v>
      </c>
      <c r="C223" s="18">
        <f ca="1">ROUND((B223-סימולטור!$C$6)/365,3)</f>
        <v>64.605000000000004</v>
      </c>
      <c r="D223" s="19">
        <f t="shared" si="43"/>
        <v>495260.20276906295</v>
      </c>
      <c r="E223" s="20">
        <f t="shared" si="36"/>
        <v>515.89604455110725</v>
      </c>
      <c r="F223" s="21">
        <f t="shared" si="44"/>
        <v>547414.28696907312</v>
      </c>
      <c r="G223" s="22">
        <f t="shared" si="45"/>
        <v>319.32500073195934</v>
      </c>
      <c r="H223" s="27">
        <f t="shared" si="46"/>
        <v>499789.6119344855</v>
      </c>
      <c r="I223" s="26">
        <f t="shared" si="37"/>
        <v>1665.9653731149901</v>
      </c>
      <c r="J223" s="23">
        <f t="shared" si="38"/>
        <v>249.89480596724852</v>
      </c>
      <c r="K223" s="23">
        <f t="shared" si="39"/>
        <v>249.89480596724275</v>
      </c>
      <c r="L223" s="23">
        <f t="shared" si="40"/>
        <v>499.78961193449129</v>
      </c>
      <c r="M223" s="24">
        <f t="shared" si="41"/>
        <v>547414.28696907312</v>
      </c>
      <c r="N223" s="15" t="str">
        <f t="shared" si="47"/>
        <v>2</v>
      </c>
    </row>
    <row r="224" spans="1:14" x14ac:dyDescent="0.25">
      <c r="A224" s="3">
        <v>220</v>
      </c>
      <c r="B224" s="17">
        <f t="shared" ca="1" si="42"/>
        <v>50525</v>
      </c>
      <c r="C224" s="18">
        <f ca="1">ROUND((B224-סימולטור!$C$6)/365,3)</f>
        <v>64.688000000000002</v>
      </c>
      <c r="D224" s="19">
        <f t="shared" si="43"/>
        <v>496395.17406707542</v>
      </c>
      <c r="E224" s="20">
        <f t="shared" si="36"/>
        <v>517.07830631987019</v>
      </c>
      <c r="F224" s="21">
        <f t="shared" si="44"/>
        <v>548919.67625823815</v>
      </c>
      <c r="G224" s="22">
        <f t="shared" si="45"/>
        <v>320.20314448397227</v>
      </c>
      <c r="H224" s="27">
        <f t="shared" si="46"/>
        <v>500955.78769566596</v>
      </c>
      <c r="I224" s="26">
        <f t="shared" si="37"/>
        <v>1669.8526256522584</v>
      </c>
      <c r="J224" s="23">
        <f t="shared" si="38"/>
        <v>250.47789384783874</v>
      </c>
      <c r="K224" s="23">
        <f t="shared" si="39"/>
        <v>250.47789384783297</v>
      </c>
      <c r="L224" s="23">
        <f t="shared" si="40"/>
        <v>500.95578769567169</v>
      </c>
      <c r="M224" s="24">
        <f t="shared" si="41"/>
        <v>548919.67625823815</v>
      </c>
      <c r="N224" s="15" t="str">
        <f t="shared" si="47"/>
        <v>2</v>
      </c>
    </row>
    <row r="225" spans="1:14" x14ac:dyDescent="0.25">
      <c r="A225" s="3">
        <v>221</v>
      </c>
      <c r="B225" s="17">
        <f t="shared" ca="1" si="42"/>
        <v>50556</v>
      </c>
      <c r="C225" s="18">
        <f ca="1">ROUND((B225-סימולטור!$C$6)/365,3)</f>
        <v>64.772999999999996</v>
      </c>
      <c r="D225" s="19">
        <f t="shared" si="43"/>
        <v>497532.74634097918</v>
      </c>
      <c r="E225" s="20">
        <f t="shared" si="36"/>
        <v>518.26327743851994</v>
      </c>
      <c r="F225" s="21">
        <f t="shared" si="44"/>
        <v>550429.20536794839</v>
      </c>
      <c r="G225" s="22">
        <f t="shared" si="45"/>
        <v>321.08370313130325</v>
      </c>
      <c r="H225" s="27">
        <f t="shared" si="46"/>
        <v>502124.68453362258</v>
      </c>
      <c r="I225" s="26">
        <f t="shared" si="37"/>
        <v>1673.7489484454472</v>
      </c>
      <c r="J225" s="23">
        <f t="shared" si="38"/>
        <v>251.06234226681707</v>
      </c>
      <c r="K225" s="23">
        <f t="shared" si="39"/>
        <v>251.0623422668113</v>
      </c>
      <c r="L225" s="23">
        <f t="shared" si="40"/>
        <v>502.1246845336284</v>
      </c>
      <c r="M225" s="24">
        <f t="shared" si="41"/>
        <v>550429.20536794839</v>
      </c>
      <c r="N225" s="15" t="str">
        <f t="shared" si="47"/>
        <v>2</v>
      </c>
    </row>
    <row r="226" spans="1:14" x14ac:dyDescent="0.25">
      <c r="A226" s="3">
        <v>222</v>
      </c>
      <c r="B226" s="17">
        <f t="shared" ca="1" si="42"/>
        <v>50586</v>
      </c>
      <c r="C226" s="18">
        <f ca="1">ROUND((B226-סימולטור!$C$6)/365,3)</f>
        <v>64.855000000000004</v>
      </c>
      <c r="D226" s="19">
        <f t="shared" si="43"/>
        <v>498672.92555134394</v>
      </c>
      <c r="E226" s="20">
        <f t="shared" si="36"/>
        <v>519.45096411598331</v>
      </c>
      <c r="F226" s="21">
        <f t="shared" si="44"/>
        <v>551942.88568271033</v>
      </c>
      <c r="G226" s="22">
        <f t="shared" si="45"/>
        <v>321.96668331491435</v>
      </c>
      <c r="H226" s="27">
        <f t="shared" si="46"/>
        <v>503296.30879753438</v>
      </c>
      <c r="I226" s="26">
        <f t="shared" si="37"/>
        <v>1677.6543626584867</v>
      </c>
      <c r="J226" s="23">
        <f t="shared" si="38"/>
        <v>251.64815439877299</v>
      </c>
      <c r="K226" s="23">
        <f t="shared" si="39"/>
        <v>251.64815439876719</v>
      </c>
      <c r="L226" s="23">
        <f t="shared" si="40"/>
        <v>503.29630879754018</v>
      </c>
      <c r="M226" s="24">
        <f t="shared" si="41"/>
        <v>551942.88568271033</v>
      </c>
      <c r="N226" s="15" t="str">
        <f t="shared" si="47"/>
        <v>2</v>
      </c>
    </row>
    <row r="227" spans="1:14" x14ac:dyDescent="0.25">
      <c r="A227" s="3">
        <v>223</v>
      </c>
      <c r="B227" s="17">
        <f t="shared" ca="1" si="42"/>
        <v>50617</v>
      </c>
      <c r="C227" s="18">
        <f ca="1">ROUND((B227-סימולטור!$C$6)/365,3)</f>
        <v>64.94</v>
      </c>
      <c r="D227" s="19">
        <f t="shared" si="43"/>
        <v>499815.71767239919</v>
      </c>
      <c r="E227" s="20">
        <f t="shared" si="36"/>
        <v>520.64137257541586</v>
      </c>
      <c r="F227" s="21">
        <f t="shared" si="44"/>
        <v>553460.72861833789</v>
      </c>
      <c r="G227" s="22">
        <f t="shared" si="45"/>
        <v>322.85209169403043</v>
      </c>
      <c r="H227" s="27">
        <f t="shared" si="46"/>
        <v>504470.66685139533</v>
      </c>
      <c r="I227" s="26">
        <f t="shared" si="37"/>
        <v>1681.5688895046899</v>
      </c>
      <c r="J227" s="23">
        <f t="shared" si="38"/>
        <v>252.23533342570346</v>
      </c>
      <c r="K227" s="23">
        <f t="shared" si="39"/>
        <v>252.23533342569766</v>
      </c>
      <c r="L227" s="23">
        <f t="shared" si="40"/>
        <v>504.47066685140112</v>
      </c>
      <c r="M227" s="24">
        <f t="shared" si="41"/>
        <v>553460.72861833789</v>
      </c>
      <c r="N227" s="15" t="str">
        <f t="shared" si="47"/>
        <v>2</v>
      </c>
    </row>
    <row r="228" spans="1:14" x14ac:dyDescent="0.25">
      <c r="A228" s="3">
        <v>224</v>
      </c>
      <c r="B228" s="17">
        <f t="shared" ca="1" si="42"/>
        <v>50648</v>
      </c>
      <c r="C228" s="18">
        <f ca="1">ROUND((B228-סימולטור!$C$6)/365,3)</f>
        <v>65.025000000000006</v>
      </c>
      <c r="D228" s="19">
        <f t="shared" si="43"/>
        <v>500961.12869206513</v>
      </c>
      <c r="E228" s="20">
        <f t="shared" si="36"/>
        <v>521.83450905423456</v>
      </c>
      <c r="F228" s="21">
        <f t="shared" si="44"/>
        <v>554982.74562203838</v>
      </c>
      <c r="G228" s="22">
        <f t="shared" si="45"/>
        <v>323.73993494618907</v>
      </c>
      <c r="H228" s="27">
        <f t="shared" si="46"/>
        <v>505647.76507404866</v>
      </c>
      <c r="I228" s="26">
        <f t="shared" si="37"/>
        <v>1685.4925502468677</v>
      </c>
      <c r="J228" s="23">
        <f t="shared" si="38"/>
        <v>252.82388253703016</v>
      </c>
      <c r="K228" s="23">
        <f t="shared" si="39"/>
        <v>252.82388253702433</v>
      </c>
      <c r="L228" s="23">
        <f t="shared" si="40"/>
        <v>505.64776507405452</v>
      </c>
      <c r="M228" s="24">
        <f t="shared" si="41"/>
        <v>554982.74562203838</v>
      </c>
      <c r="N228" s="15" t="str">
        <f t="shared" si="47"/>
        <v>2</v>
      </c>
    </row>
    <row r="229" spans="1:14" x14ac:dyDescent="0.25">
      <c r="A229" s="3">
        <v>225</v>
      </c>
      <c r="B229" s="17">
        <f t="shared" ca="1" si="42"/>
        <v>50678</v>
      </c>
      <c r="C229" s="18">
        <f ca="1">ROUND((B229-סימולטור!$C$6)/365,3)</f>
        <v>65.106999999999999</v>
      </c>
      <c r="D229" s="19">
        <f t="shared" si="43"/>
        <v>502109.16461198445</v>
      </c>
      <c r="E229" s="20">
        <f t="shared" si="36"/>
        <v>523.03037980415047</v>
      </c>
      <c r="F229" s="21">
        <f t="shared" si="44"/>
        <v>556508.94817249908</v>
      </c>
      <c r="G229" s="22">
        <f t="shared" si="45"/>
        <v>324.63021976729112</v>
      </c>
      <c r="H229" s="27">
        <f t="shared" si="46"/>
        <v>506827.6098592215</v>
      </c>
      <c r="I229" s="26">
        <f t="shared" si="37"/>
        <v>1689.425366197444</v>
      </c>
      <c r="J229" s="23">
        <f t="shared" si="38"/>
        <v>253.41380492961659</v>
      </c>
      <c r="K229" s="23">
        <f t="shared" si="39"/>
        <v>253.41380492961076</v>
      </c>
      <c r="L229" s="23">
        <f t="shared" si="40"/>
        <v>506.82760985922732</v>
      </c>
      <c r="M229" s="24">
        <f t="shared" si="41"/>
        <v>556508.94817249908</v>
      </c>
      <c r="N229" s="15" t="str">
        <f t="shared" si="47"/>
        <v>2</v>
      </c>
    </row>
    <row r="230" spans="1:14" x14ac:dyDescent="0.25">
      <c r="A230" s="3">
        <v>226</v>
      </c>
      <c r="B230" s="17">
        <f t="shared" ca="1" si="42"/>
        <v>50709</v>
      </c>
      <c r="C230" s="18">
        <f ca="1">ROUND((B230-סימולטור!$C$6)/365,3)</f>
        <v>65.191999999999993</v>
      </c>
      <c r="D230" s="19">
        <f t="shared" si="43"/>
        <v>503259.83144755365</v>
      </c>
      <c r="E230" s="20">
        <f t="shared" si="36"/>
        <v>524.22899109120169</v>
      </c>
      <c r="F230" s="21">
        <f t="shared" si="44"/>
        <v>558039.34777997341</v>
      </c>
      <c r="G230" s="22">
        <f t="shared" si="45"/>
        <v>325.52295287165117</v>
      </c>
      <c r="H230" s="27">
        <f t="shared" si="46"/>
        <v>508010.20761555969</v>
      </c>
      <c r="I230" s="26">
        <f t="shared" si="37"/>
        <v>1693.3673587185715</v>
      </c>
      <c r="J230" s="23">
        <f t="shared" si="38"/>
        <v>254.0051038077857</v>
      </c>
      <c r="K230" s="23">
        <f t="shared" si="39"/>
        <v>254.00510380777985</v>
      </c>
      <c r="L230" s="23">
        <f t="shared" si="40"/>
        <v>508.01020761556555</v>
      </c>
      <c r="M230" s="24">
        <f t="shared" si="41"/>
        <v>558039.34777997341</v>
      </c>
      <c r="N230" s="15" t="str">
        <f t="shared" si="47"/>
        <v>2</v>
      </c>
    </row>
    <row r="231" spans="1:14" x14ac:dyDescent="0.25">
      <c r="A231" s="3">
        <v>227</v>
      </c>
      <c r="B231" s="17">
        <f t="shared" ca="1" si="42"/>
        <v>50739</v>
      </c>
      <c r="C231" s="18">
        <f ca="1">ROUND((B231-סימולטור!$C$6)/365,3)</f>
        <v>65.274000000000001</v>
      </c>
      <c r="D231" s="19">
        <f t="shared" si="43"/>
        <v>504413.13522795436</v>
      </c>
      <c r="E231" s="20">
        <f t="shared" si="36"/>
        <v>525.43034919578577</v>
      </c>
      <c r="F231" s="21">
        <f t="shared" si="44"/>
        <v>559573.95598636835</v>
      </c>
      <c r="G231" s="22">
        <f t="shared" si="45"/>
        <v>326.41814099204822</v>
      </c>
      <c r="H231" s="27">
        <f t="shared" si="46"/>
        <v>509195.56476666272</v>
      </c>
      <c r="I231" s="26">
        <f t="shared" si="37"/>
        <v>1697.3185492222483</v>
      </c>
      <c r="J231" s="23">
        <f t="shared" si="38"/>
        <v>254.59778238333723</v>
      </c>
      <c r="K231" s="23">
        <f t="shared" si="39"/>
        <v>254.59778238333138</v>
      </c>
      <c r="L231" s="23">
        <f t="shared" si="40"/>
        <v>509.19556476666861</v>
      </c>
      <c r="M231" s="24">
        <f t="shared" si="41"/>
        <v>559573.95598636835</v>
      </c>
      <c r="N231" s="15" t="str">
        <f t="shared" si="47"/>
        <v>2</v>
      </c>
    </row>
    <row r="232" spans="1:14" x14ac:dyDescent="0.25">
      <c r="A232" s="3">
        <v>228</v>
      </c>
      <c r="B232" s="17">
        <f t="shared" ca="1" si="42"/>
        <v>50770</v>
      </c>
      <c r="C232" s="18">
        <f ca="1">ROUND((B232-סימולטור!$C$6)/365,3)</f>
        <v>65.358999999999995</v>
      </c>
      <c r="D232" s="19">
        <f t="shared" si="43"/>
        <v>505569.08199618512</v>
      </c>
      <c r="E232" s="20">
        <f t="shared" si="36"/>
        <v>526.63446041269287</v>
      </c>
      <c r="F232" s="21">
        <f t="shared" si="44"/>
        <v>561112.78436533094</v>
      </c>
      <c r="G232" s="22">
        <f t="shared" si="45"/>
        <v>327.31579087977639</v>
      </c>
      <c r="H232" s="27">
        <f t="shared" si="46"/>
        <v>510383.68775111833</v>
      </c>
      <c r="I232" s="26">
        <f t="shared" si="37"/>
        <v>1701.2789591704336</v>
      </c>
      <c r="J232" s="23">
        <f t="shared" si="38"/>
        <v>255.19184387556504</v>
      </c>
      <c r="K232" s="23">
        <f t="shared" si="39"/>
        <v>255.19184387555916</v>
      </c>
      <c r="L232" s="23">
        <f t="shared" si="40"/>
        <v>510.38368775112417</v>
      </c>
      <c r="M232" s="24">
        <f t="shared" si="41"/>
        <v>561112.78436533094</v>
      </c>
      <c r="N232" s="15" t="str">
        <f t="shared" si="47"/>
        <v>2</v>
      </c>
    </row>
    <row r="233" spans="1:14" x14ac:dyDescent="0.25">
      <c r="A233" s="3">
        <v>229</v>
      </c>
      <c r="B233" s="17">
        <f t="shared" ca="1" si="42"/>
        <v>50801</v>
      </c>
      <c r="C233" s="18">
        <f ca="1">ROUND((B233-סימולטור!$C$6)/365,3)</f>
        <v>65.444000000000003</v>
      </c>
      <c r="D233" s="19">
        <f t="shared" si="43"/>
        <v>506727.67780909309</v>
      </c>
      <c r="E233" s="20">
        <f t="shared" si="36"/>
        <v>527.84133105113858</v>
      </c>
      <c r="F233" s="21">
        <f t="shared" si="44"/>
        <v>562655.84452233568</v>
      </c>
      <c r="G233" s="22">
        <f t="shared" si="45"/>
        <v>328.2159093046958</v>
      </c>
      <c r="H233" s="27">
        <f t="shared" si="46"/>
        <v>511574.58302253764</v>
      </c>
      <c r="I233" s="26">
        <f t="shared" si="37"/>
        <v>1705.2486100751648</v>
      </c>
      <c r="J233" s="23">
        <f t="shared" si="38"/>
        <v>255.7872915112747</v>
      </c>
      <c r="K233" s="23">
        <f t="shared" si="39"/>
        <v>255.78729151126882</v>
      </c>
      <c r="L233" s="23">
        <f t="shared" si="40"/>
        <v>511.57458302254349</v>
      </c>
      <c r="M233" s="24">
        <f t="shared" si="41"/>
        <v>562655.84452233568</v>
      </c>
      <c r="N233" s="15" t="str">
        <f t="shared" si="47"/>
        <v>2</v>
      </c>
    </row>
    <row r="234" spans="1:14" x14ac:dyDescent="0.25">
      <c r="A234" s="3">
        <v>230</v>
      </c>
      <c r="B234" s="17">
        <f t="shared" ca="1" si="42"/>
        <v>50829</v>
      </c>
      <c r="C234" s="18">
        <f ca="1">ROUND((B234-סימולטור!$C$6)/365,3)</f>
        <v>65.521000000000001</v>
      </c>
      <c r="D234" s="19">
        <f t="shared" si="43"/>
        <v>507888.92873740563</v>
      </c>
      <c r="E234" s="20">
        <f t="shared" si="36"/>
        <v>529.05096743479749</v>
      </c>
      <c r="F234" s="21">
        <f t="shared" si="44"/>
        <v>564203.14809477213</v>
      </c>
      <c r="G234" s="22">
        <f t="shared" si="45"/>
        <v>329.11850305528372</v>
      </c>
      <c r="H234" s="27">
        <f t="shared" si="46"/>
        <v>512768.25704959023</v>
      </c>
      <c r="I234" s="26">
        <f t="shared" si="37"/>
        <v>1709.2275234986737</v>
      </c>
      <c r="J234" s="23">
        <f t="shared" si="38"/>
        <v>256.38412852480104</v>
      </c>
      <c r="K234" s="23">
        <f t="shared" si="39"/>
        <v>256.38412852479513</v>
      </c>
      <c r="L234" s="23">
        <f t="shared" si="40"/>
        <v>512.76825704959617</v>
      </c>
      <c r="M234" s="24">
        <f t="shared" si="41"/>
        <v>564203.14809477213</v>
      </c>
      <c r="N234" s="15" t="str">
        <f t="shared" si="47"/>
        <v>2</v>
      </c>
    </row>
    <row r="235" spans="1:14" x14ac:dyDescent="0.25">
      <c r="A235" s="3">
        <v>231</v>
      </c>
      <c r="B235" s="17">
        <f t="shared" ca="1" si="42"/>
        <v>50860</v>
      </c>
      <c r="C235" s="18">
        <f ca="1">ROUND((B235-סימולטור!$C$6)/365,3)</f>
        <v>65.605000000000004</v>
      </c>
      <c r="D235" s="19">
        <f t="shared" si="43"/>
        <v>509052.84086576226</v>
      </c>
      <c r="E235" s="20">
        <f t="shared" si="36"/>
        <v>530.26337590183573</v>
      </c>
      <c r="F235" s="21">
        <f t="shared" si="44"/>
        <v>565754.70675203274</v>
      </c>
      <c r="G235" s="22">
        <f t="shared" si="45"/>
        <v>330.02357893868577</v>
      </c>
      <c r="H235" s="27">
        <f t="shared" si="46"/>
        <v>513964.71631603932</v>
      </c>
      <c r="I235" s="26">
        <f t="shared" si="37"/>
        <v>1713.215721053504</v>
      </c>
      <c r="J235" s="23">
        <f t="shared" si="38"/>
        <v>256.98235815802559</v>
      </c>
      <c r="K235" s="23">
        <f t="shared" si="39"/>
        <v>256.98235815801968</v>
      </c>
      <c r="L235" s="23">
        <f t="shared" si="40"/>
        <v>513.96471631604527</v>
      </c>
      <c r="M235" s="24">
        <f t="shared" si="41"/>
        <v>565754.70675203274</v>
      </c>
      <c r="N235" s="15" t="str">
        <f t="shared" si="47"/>
        <v>2</v>
      </c>
    </row>
    <row r="236" spans="1:14" x14ac:dyDescent="0.25">
      <c r="A236" s="3">
        <v>232</v>
      </c>
      <c r="B236" s="17">
        <f t="shared" ca="1" si="42"/>
        <v>50890</v>
      </c>
      <c r="C236" s="18">
        <f ca="1">ROUND((B236-סימולטור!$C$6)/365,3)</f>
        <v>65.688000000000002</v>
      </c>
      <c r="D236" s="19">
        <f t="shared" si="43"/>
        <v>510219.42029274633</v>
      </c>
      <c r="E236" s="20">
        <f t="shared" si="36"/>
        <v>531.47856280494409</v>
      </c>
      <c r="F236" s="21">
        <f t="shared" si="44"/>
        <v>567310.53219560091</v>
      </c>
      <c r="G236" s="22">
        <f t="shared" si="45"/>
        <v>330.93114378076717</v>
      </c>
      <c r="H236" s="27">
        <f t="shared" si="46"/>
        <v>515163.96732077678</v>
      </c>
      <c r="I236" s="26">
        <f t="shared" si="37"/>
        <v>1717.2132244026288</v>
      </c>
      <c r="J236" s="23">
        <f t="shared" si="38"/>
        <v>257.58198366039431</v>
      </c>
      <c r="K236" s="23">
        <f t="shared" si="39"/>
        <v>257.5819836603884</v>
      </c>
      <c r="L236" s="23">
        <f t="shared" si="40"/>
        <v>515.16396732078272</v>
      </c>
      <c r="M236" s="24">
        <f t="shared" si="41"/>
        <v>567310.53219560091</v>
      </c>
      <c r="N236" s="15" t="str">
        <f t="shared" si="47"/>
        <v>2</v>
      </c>
    </row>
    <row r="237" spans="1:14" x14ac:dyDescent="0.25">
      <c r="A237" s="3">
        <v>233</v>
      </c>
      <c r="B237" s="17">
        <f t="shared" ca="1" si="42"/>
        <v>50921</v>
      </c>
      <c r="C237" s="18">
        <f ca="1">ROUND((B237-סימולטור!$C$6)/365,3)</f>
        <v>65.772999999999996</v>
      </c>
      <c r="D237" s="19">
        <f t="shared" si="43"/>
        <v>511388.67313091725</v>
      </c>
      <c r="E237" s="20">
        <f t="shared" si="36"/>
        <v>532.69653451137208</v>
      </c>
      <c r="F237" s="21">
        <f t="shared" si="44"/>
        <v>568870.63615913875</v>
      </c>
      <c r="G237" s="22">
        <f t="shared" si="45"/>
        <v>331.84120442616427</v>
      </c>
      <c r="H237" s="27">
        <f t="shared" si="46"/>
        <v>516366.01657785865</v>
      </c>
      <c r="I237" s="26">
        <f t="shared" si="37"/>
        <v>1721.2200552595687</v>
      </c>
      <c r="J237" s="23">
        <f t="shared" si="38"/>
        <v>258.1830082889353</v>
      </c>
      <c r="K237" s="23">
        <f t="shared" si="39"/>
        <v>258.18300828892933</v>
      </c>
      <c r="L237" s="23">
        <f t="shared" si="40"/>
        <v>516.36601657786468</v>
      </c>
      <c r="M237" s="24">
        <f t="shared" si="41"/>
        <v>568870.63615913875</v>
      </c>
      <c r="N237" s="15" t="str">
        <f t="shared" si="47"/>
        <v>2</v>
      </c>
    </row>
    <row r="238" spans="1:14" x14ac:dyDescent="0.25">
      <c r="A238" s="3">
        <v>234</v>
      </c>
      <c r="B238" s="17">
        <f t="shared" ca="1" si="42"/>
        <v>50951</v>
      </c>
      <c r="C238" s="18">
        <f ca="1">ROUND((B238-סימולטור!$C$6)/365,3)</f>
        <v>65.855000000000004</v>
      </c>
      <c r="D238" s="19">
        <f t="shared" si="43"/>
        <v>512560.60550684226</v>
      </c>
      <c r="E238" s="20">
        <f t="shared" si="36"/>
        <v>533.91729740296068</v>
      </c>
      <c r="F238" s="21">
        <f t="shared" si="44"/>
        <v>570435.03040857648</v>
      </c>
      <c r="G238" s="22">
        <f t="shared" si="45"/>
        <v>332.75376773833631</v>
      </c>
      <c r="H238" s="27">
        <f t="shared" si="46"/>
        <v>517570.87061654037</v>
      </c>
      <c r="I238" s="26">
        <f t="shared" si="37"/>
        <v>1725.2362353885078</v>
      </c>
      <c r="J238" s="23">
        <f t="shared" si="38"/>
        <v>258.78543530827613</v>
      </c>
      <c r="K238" s="23">
        <f t="shared" si="39"/>
        <v>258.78543530827017</v>
      </c>
      <c r="L238" s="23">
        <f t="shared" si="40"/>
        <v>517.57087061654624</v>
      </c>
      <c r="M238" s="24">
        <f t="shared" si="41"/>
        <v>570435.03040857648</v>
      </c>
      <c r="N238" s="15" t="str">
        <f t="shared" si="47"/>
        <v>2</v>
      </c>
    </row>
    <row r="239" spans="1:14" x14ac:dyDescent="0.25">
      <c r="A239" s="3">
        <v>235</v>
      </c>
      <c r="B239" s="17">
        <f t="shared" ca="1" si="42"/>
        <v>50982</v>
      </c>
      <c r="C239" s="18">
        <f ca="1">ROUND((B239-סימולטור!$C$6)/365,3)</f>
        <v>65.94</v>
      </c>
      <c r="D239" s="19">
        <f t="shared" si="43"/>
        <v>513735.22356112878</v>
      </c>
      <c r="E239" s="20">
        <f t="shared" si="36"/>
        <v>535.1408578761758</v>
      </c>
      <c r="F239" s="21">
        <f t="shared" si="44"/>
        <v>572003.72674220009</v>
      </c>
      <c r="G239" s="22">
        <f t="shared" si="45"/>
        <v>333.66884059961671</v>
      </c>
      <c r="H239" s="27">
        <f t="shared" si="46"/>
        <v>518778.53598131234</v>
      </c>
      <c r="I239" s="26">
        <f t="shared" si="37"/>
        <v>1729.2617866044143</v>
      </c>
      <c r="J239" s="23">
        <f t="shared" si="38"/>
        <v>259.38926799066212</v>
      </c>
      <c r="K239" s="23">
        <f t="shared" si="39"/>
        <v>259.38926799065615</v>
      </c>
      <c r="L239" s="23">
        <f t="shared" si="40"/>
        <v>518.77853598131833</v>
      </c>
      <c r="M239" s="24">
        <f t="shared" si="41"/>
        <v>572003.72674220009</v>
      </c>
      <c r="N239" s="15" t="str">
        <f t="shared" si="47"/>
        <v>2</v>
      </c>
    </row>
    <row r="240" spans="1:14" x14ac:dyDescent="0.25">
      <c r="A240" s="3">
        <v>236</v>
      </c>
      <c r="B240" s="17">
        <f t="shared" ca="1" si="42"/>
        <v>51013</v>
      </c>
      <c r="C240" s="18">
        <f ca="1">ROUND((B240-סימולטור!$C$6)/365,3)</f>
        <v>66.025000000000006</v>
      </c>
      <c r="D240" s="19">
        <f t="shared" si="43"/>
        <v>514912.53344845644</v>
      </c>
      <c r="E240" s="20">
        <f t="shared" si="36"/>
        <v>536.3672223421421</v>
      </c>
      <c r="F240" s="21">
        <f t="shared" si="44"/>
        <v>573576.73699074122</v>
      </c>
      <c r="G240" s="22">
        <f t="shared" si="45"/>
        <v>334.58642991126572</v>
      </c>
      <c r="H240" s="27">
        <f t="shared" si="46"/>
        <v>519989.01923193544</v>
      </c>
      <c r="I240" s="26">
        <f t="shared" si="37"/>
        <v>1733.2967307731581</v>
      </c>
      <c r="J240" s="23">
        <f t="shared" si="38"/>
        <v>259.9945096159737</v>
      </c>
      <c r="K240" s="23">
        <f t="shared" si="39"/>
        <v>259.99450961596773</v>
      </c>
      <c r="L240" s="23">
        <f t="shared" si="40"/>
        <v>519.98901923194148</v>
      </c>
      <c r="M240" s="24">
        <f t="shared" si="41"/>
        <v>573576.73699074122</v>
      </c>
      <c r="N240" s="15" t="str">
        <f t="shared" si="47"/>
        <v>2</v>
      </c>
    </row>
    <row r="241" spans="1:14" x14ac:dyDescent="0.25">
      <c r="A241" s="3">
        <v>237</v>
      </c>
      <c r="B241" s="17">
        <f t="shared" ca="1" si="42"/>
        <v>51043</v>
      </c>
      <c r="C241" s="18">
        <f ca="1">ROUND((B241-סימולטור!$C$6)/365,3)</f>
        <v>66.106999999999999</v>
      </c>
      <c r="D241" s="19">
        <f t="shared" si="43"/>
        <v>516092.54133760923</v>
      </c>
      <c r="E241" s="20">
        <f t="shared" si="36"/>
        <v>537.59639722667623</v>
      </c>
      <c r="F241" s="21">
        <f t="shared" si="44"/>
        <v>575154.07301746577</v>
      </c>
      <c r="G241" s="22">
        <f t="shared" si="45"/>
        <v>335.50654259352171</v>
      </c>
      <c r="H241" s="27">
        <f t="shared" si="46"/>
        <v>521202.32694347668</v>
      </c>
      <c r="I241" s="26">
        <f t="shared" si="37"/>
        <v>1737.341089811629</v>
      </c>
      <c r="J241" s="23">
        <f t="shared" si="38"/>
        <v>260.60116347174431</v>
      </c>
      <c r="K241" s="23">
        <f t="shared" si="39"/>
        <v>260.60116347173835</v>
      </c>
      <c r="L241" s="23">
        <f t="shared" si="40"/>
        <v>521.2023269434826</v>
      </c>
      <c r="M241" s="24">
        <f t="shared" si="41"/>
        <v>575154.07301746577</v>
      </c>
      <c r="N241" s="15" t="str">
        <f t="shared" si="47"/>
        <v>2</v>
      </c>
    </row>
    <row r="242" spans="1:14" x14ac:dyDescent="0.25">
      <c r="A242" s="3">
        <v>238</v>
      </c>
      <c r="B242" s="17">
        <f t="shared" ca="1" si="42"/>
        <v>51074</v>
      </c>
      <c r="C242" s="18">
        <f ca="1">ROUND((B242-סימולטור!$C$6)/365,3)</f>
        <v>66.191999999999993</v>
      </c>
      <c r="D242" s="19">
        <f t="shared" si="43"/>
        <v>517275.25341150793</v>
      </c>
      <c r="E242" s="20">
        <f t="shared" si="36"/>
        <v>538.8283889703207</v>
      </c>
      <c r="F242" s="21">
        <f t="shared" si="44"/>
        <v>576735.74671826384</v>
      </c>
      <c r="G242" s="22">
        <f t="shared" si="45"/>
        <v>336.4291855856539</v>
      </c>
      <c r="H242" s="27">
        <f t="shared" si="46"/>
        <v>522418.46570634487</v>
      </c>
      <c r="I242" s="26">
        <f t="shared" si="37"/>
        <v>1741.3948856878565</v>
      </c>
      <c r="J242" s="23">
        <f t="shared" si="38"/>
        <v>261.20923285317843</v>
      </c>
      <c r="K242" s="23">
        <f t="shared" si="39"/>
        <v>261.20923285317247</v>
      </c>
      <c r="L242" s="23">
        <f t="shared" si="40"/>
        <v>522.41846570635084</v>
      </c>
      <c r="M242" s="24">
        <f t="shared" si="41"/>
        <v>576735.74671826384</v>
      </c>
      <c r="N242" s="15" t="str">
        <f t="shared" si="47"/>
        <v>2</v>
      </c>
    </row>
    <row r="243" spans="1:14" x14ac:dyDescent="0.25">
      <c r="A243" s="3">
        <v>239</v>
      </c>
      <c r="B243" s="17">
        <f t="shared" ca="1" si="42"/>
        <v>51104</v>
      </c>
      <c r="C243" s="18">
        <f ca="1">ROUND((B243-סימולטור!$C$6)/365,3)</f>
        <v>66.274000000000001</v>
      </c>
      <c r="D243" s="19">
        <f t="shared" si="43"/>
        <v>518460.67586724268</v>
      </c>
      <c r="E243" s="20">
        <f t="shared" si="36"/>
        <v>540.06320402837775</v>
      </c>
      <c r="F243" s="21">
        <f t="shared" si="44"/>
        <v>578321.77002173907</v>
      </c>
      <c r="G243" s="22">
        <f t="shared" si="45"/>
        <v>337.35436584601445</v>
      </c>
      <c r="H243" s="27">
        <f t="shared" si="46"/>
        <v>523637.44212632638</v>
      </c>
      <c r="I243" s="26">
        <f t="shared" si="37"/>
        <v>1745.4581404211283</v>
      </c>
      <c r="J243" s="23">
        <f t="shared" si="38"/>
        <v>261.81872106316922</v>
      </c>
      <c r="K243" s="23">
        <f t="shared" si="39"/>
        <v>261.8187210631632</v>
      </c>
      <c r="L243" s="23">
        <f t="shared" si="40"/>
        <v>523.63744212633242</v>
      </c>
      <c r="M243" s="24">
        <f t="shared" si="41"/>
        <v>578321.77002173907</v>
      </c>
      <c r="N243" s="15" t="str">
        <f t="shared" si="47"/>
        <v>2</v>
      </c>
    </row>
    <row r="244" spans="1:14" x14ac:dyDescent="0.25">
      <c r="A244" s="3">
        <v>240</v>
      </c>
      <c r="B244" s="17">
        <f t="shared" ca="1" si="42"/>
        <v>51135</v>
      </c>
      <c r="C244" s="18">
        <f ca="1">ROUND((B244-סימולטור!$C$6)/365,3)</f>
        <v>66.358999999999995</v>
      </c>
      <c r="D244" s="19">
        <f t="shared" si="43"/>
        <v>519648.81491610518</v>
      </c>
      <c r="E244" s="20">
        <f t="shared" si="36"/>
        <v>541.3008488709429</v>
      </c>
      <c r="F244" s="21">
        <f t="shared" si="44"/>
        <v>579912.15488929884</v>
      </c>
      <c r="G244" s="22">
        <f t="shared" si="45"/>
        <v>338.28209035209096</v>
      </c>
      <c r="H244" s="27">
        <f t="shared" si="46"/>
        <v>524859.26282462117</v>
      </c>
      <c r="I244" s="26">
        <f t="shared" si="37"/>
        <v>1749.530876082111</v>
      </c>
      <c r="J244" s="23">
        <f t="shared" si="38"/>
        <v>262.42963141231667</v>
      </c>
      <c r="K244" s="23">
        <f t="shared" si="39"/>
        <v>262.42963141231058</v>
      </c>
      <c r="L244" s="23">
        <f t="shared" si="40"/>
        <v>524.85926282462719</v>
      </c>
      <c r="M244" s="24">
        <f t="shared" si="41"/>
        <v>579912.15488929884</v>
      </c>
      <c r="N244" s="15" t="str">
        <f t="shared" si="47"/>
        <v>2</v>
      </c>
    </row>
    <row r="245" spans="1:14" x14ac:dyDescent="0.25">
      <c r="A245" s="3">
        <v>241</v>
      </c>
      <c r="B245" s="17">
        <f t="shared" ca="1" si="42"/>
        <v>51166</v>
      </c>
      <c r="C245" s="18">
        <f ca="1">ROUND((B245-סימולטור!$C$6)/365,3)</f>
        <v>66.444000000000003</v>
      </c>
      <c r="D245" s="19">
        <f t="shared" si="43"/>
        <v>520839.67678362131</v>
      </c>
      <c r="E245" s="20">
        <f t="shared" si="36"/>
        <v>542.54132998293881</v>
      </c>
      <c r="F245" s="21">
        <f t="shared" si="44"/>
        <v>581506.91331524448</v>
      </c>
      <c r="G245" s="22">
        <f t="shared" si="45"/>
        <v>339.21236610055928</v>
      </c>
      <c r="H245" s="27">
        <f t="shared" si="46"/>
        <v>526083.93443787866</v>
      </c>
      <c r="I245" s="26">
        <f t="shared" si="37"/>
        <v>1753.6131147929693</v>
      </c>
      <c r="J245" s="23">
        <f t="shared" si="38"/>
        <v>263.04196721894539</v>
      </c>
      <c r="K245" s="23">
        <f t="shared" si="39"/>
        <v>263.04196721893936</v>
      </c>
      <c r="L245" s="23">
        <f t="shared" si="40"/>
        <v>526.08393443788475</v>
      </c>
      <c r="M245" s="24">
        <f t="shared" si="41"/>
        <v>581506.91331524448</v>
      </c>
      <c r="N245" s="15" t="str">
        <f t="shared" si="47"/>
        <v>2</v>
      </c>
    </row>
    <row r="246" spans="1:14" x14ac:dyDescent="0.25">
      <c r="A246" s="3">
        <v>242</v>
      </c>
      <c r="B246" s="17">
        <f t="shared" ca="1" si="42"/>
        <v>51195</v>
      </c>
      <c r="C246" s="18">
        <f ca="1">ROUND((B246-סימולטור!$C$6)/365,3)</f>
        <v>66.522999999999996</v>
      </c>
      <c r="D246" s="19">
        <f t="shared" si="43"/>
        <v>522033.26770958386</v>
      </c>
      <c r="E246" s="20">
        <f t="shared" si="36"/>
        <v>543.78465386414985</v>
      </c>
      <c r="F246" s="21">
        <f t="shared" si="44"/>
        <v>583106.05732686154</v>
      </c>
      <c r="G246" s="22">
        <f t="shared" si="45"/>
        <v>340.14520010733594</v>
      </c>
      <c r="H246" s="27">
        <f t="shared" si="46"/>
        <v>527311.4636182338</v>
      </c>
      <c r="I246" s="26">
        <f t="shared" si="37"/>
        <v>1757.7048787274866</v>
      </c>
      <c r="J246" s="23">
        <f t="shared" si="38"/>
        <v>263.65573180912298</v>
      </c>
      <c r="K246" s="23">
        <f t="shared" si="39"/>
        <v>263.6557318091169</v>
      </c>
      <c r="L246" s="23">
        <f t="shared" si="40"/>
        <v>527.31146361823994</v>
      </c>
      <c r="M246" s="24">
        <f t="shared" si="41"/>
        <v>583106.05732686154</v>
      </c>
      <c r="N246" s="15" t="str">
        <f t="shared" si="47"/>
        <v>2</v>
      </c>
    </row>
    <row r="247" spans="1:14" x14ac:dyDescent="0.25">
      <c r="A247" s="3">
        <v>243</v>
      </c>
      <c r="B247" s="17">
        <f t="shared" ca="1" si="42"/>
        <v>51226</v>
      </c>
      <c r="C247" s="18">
        <f ca="1">ROUND((B247-סימולטור!$C$6)/365,3)</f>
        <v>66.608000000000004</v>
      </c>
      <c r="D247" s="19">
        <f t="shared" si="43"/>
        <v>523229.59394808504</v>
      </c>
      <c r="E247" s="20">
        <f t="shared" si="36"/>
        <v>545.03082702925519</v>
      </c>
      <c r="F247" s="21">
        <f t="shared" si="44"/>
        <v>584709.5989845104</v>
      </c>
      <c r="G247" s="22">
        <f t="shared" si="45"/>
        <v>341.08059940763104</v>
      </c>
      <c r="H247" s="27">
        <f t="shared" si="46"/>
        <v>528541.85703334305</v>
      </c>
      <c r="I247" s="26">
        <f t="shared" si="37"/>
        <v>1761.8061901111842</v>
      </c>
      <c r="J247" s="23">
        <f t="shared" si="38"/>
        <v>264.2709285166776</v>
      </c>
      <c r="K247" s="23">
        <f t="shared" si="39"/>
        <v>264.27092851667152</v>
      </c>
      <c r="L247" s="23">
        <f t="shared" si="40"/>
        <v>528.54185703334906</v>
      </c>
      <c r="M247" s="24">
        <f t="shared" si="41"/>
        <v>584709.5989845104</v>
      </c>
      <c r="N247" s="15" t="str">
        <f t="shared" si="47"/>
        <v>2</v>
      </c>
    </row>
    <row r="248" spans="1:14" x14ac:dyDescent="0.25">
      <c r="A248" s="3">
        <v>244</v>
      </c>
      <c r="B248" s="17">
        <f t="shared" ca="1" si="42"/>
        <v>51256</v>
      </c>
      <c r="C248" s="18">
        <f ca="1">ROUND((B248-סימולטור!$C$6)/365,3)</f>
        <v>66.69</v>
      </c>
      <c r="D248" s="19">
        <f t="shared" si="43"/>
        <v>524428.66176754946</v>
      </c>
      <c r="E248" s="20">
        <f t="shared" si="36"/>
        <v>546.27985600786405</v>
      </c>
      <c r="F248" s="21">
        <f t="shared" si="44"/>
        <v>586317.55038171785</v>
      </c>
      <c r="G248" s="22">
        <f t="shared" si="45"/>
        <v>342.01857105600214</v>
      </c>
      <c r="H248" s="27">
        <f t="shared" si="46"/>
        <v>529775.12136642088</v>
      </c>
      <c r="I248" s="26">
        <f t="shared" si="37"/>
        <v>1765.9170712214436</v>
      </c>
      <c r="J248" s="23">
        <f t="shared" si="38"/>
        <v>264.88756068321652</v>
      </c>
      <c r="K248" s="23">
        <f t="shared" si="39"/>
        <v>264.88756068321044</v>
      </c>
      <c r="L248" s="23">
        <f t="shared" si="40"/>
        <v>529.7751213664269</v>
      </c>
      <c r="M248" s="24">
        <f t="shared" si="41"/>
        <v>586317.55038171785</v>
      </c>
      <c r="N248" s="15" t="str">
        <f t="shared" si="47"/>
        <v>2</v>
      </c>
    </row>
    <row r="249" spans="1:14" x14ac:dyDescent="0.25">
      <c r="A249" s="3">
        <v>245</v>
      </c>
      <c r="B249" s="17">
        <f t="shared" ca="1" si="42"/>
        <v>51287</v>
      </c>
      <c r="C249" s="18">
        <f ca="1">ROUND((B249-סימולטור!$C$6)/365,3)</f>
        <v>66.775000000000006</v>
      </c>
      <c r="D249" s="19">
        <f t="shared" si="43"/>
        <v>525630.47745076672</v>
      </c>
      <c r="E249" s="20">
        <f t="shared" si="36"/>
        <v>547.53174734454865</v>
      </c>
      <c r="F249" s="21">
        <f t="shared" si="44"/>
        <v>587929.92364526761</v>
      </c>
      <c r="G249" s="22">
        <f t="shared" si="45"/>
        <v>342.9591221264061</v>
      </c>
      <c r="H249" s="27">
        <f t="shared" si="46"/>
        <v>531011.2633162759</v>
      </c>
      <c r="I249" s="26">
        <f t="shared" si="37"/>
        <v>1770.0375443876271</v>
      </c>
      <c r="J249" s="23">
        <f t="shared" si="38"/>
        <v>265.50563165814407</v>
      </c>
      <c r="K249" s="23">
        <f t="shared" si="39"/>
        <v>265.50563165813793</v>
      </c>
      <c r="L249" s="23">
        <f t="shared" si="40"/>
        <v>531.011263316282</v>
      </c>
      <c r="M249" s="24">
        <f t="shared" si="41"/>
        <v>587929.92364526761</v>
      </c>
      <c r="N249" s="15" t="str">
        <f t="shared" si="47"/>
        <v>2</v>
      </c>
    </row>
    <row r="250" spans="1:14" x14ac:dyDescent="0.25">
      <c r="A250" s="3">
        <v>246</v>
      </c>
      <c r="B250" s="17">
        <f t="shared" ca="1" si="42"/>
        <v>51317</v>
      </c>
      <c r="C250" s="18">
        <f ca="1">ROUND((B250-סימולטור!$C$6)/365,3)</f>
        <v>66.858000000000004</v>
      </c>
      <c r="D250" s="19">
        <f t="shared" si="43"/>
        <v>526835.04729492473</v>
      </c>
      <c r="E250" s="20">
        <f t="shared" si="36"/>
        <v>548.78650759887989</v>
      </c>
      <c r="F250" s="21">
        <f t="shared" si="44"/>
        <v>589546.73093529209</v>
      </c>
      <c r="G250" s="22">
        <f t="shared" si="45"/>
        <v>343.90225971225374</v>
      </c>
      <c r="H250" s="27">
        <f t="shared" si="46"/>
        <v>532250.28959734726</v>
      </c>
      <c r="I250" s="26">
        <f t="shared" si="37"/>
        <v>1774.1676319911985</v>
      </c>
      <c r="J250" s="23">
        <f t="shared" si="38"/>
        <v>266.12514479867974</v>
      </c>
      <c r="K250" s="23">
        <f t="shared" si="39"/>
        <v>266.12514479867366</v>
      </c>
      <c r="L250" s="23">
        <f t="shared" si="40"/>
        <v>532.25028959735346</v>
      </c>
      <c r="M250" s="24">
        <f t="shared" si="41"/>
        <v>589546.73093529209</v>
      </c>
      <c r="N250" s="15" t="str">
        <f t="shared" si="47"/>
        <v>2</v>
      </c>
    </row>
    <row r="251" spans="1:14" x14ac:dyDescent="0.25">
      <c r="A251" s="3">
        <v>247</v>
      </c>
      <c r="B251" s="17">
        <f t="shared" ca="1" si="42"/>
        <v>51348</v>
      </c>
      <c r="C251" s="18">
        <f ca="1">ROUND((B251-סימולטור!$C$6)/365,3)</f>
        <v>66.941999999999993</v>
      </c>
      <c r="D251" s="19">
        <f t="shared" si="43"/>
        <v>528042.37761164235</v>
      </c>
      <c r="E251" s="20">
        <f t="shared" si="36"/>
        <v>550.04414334546072</v>
      </c>
      <c r="F251" s="21">
        <f t="shared" si="44"/>
        <v>591167.98444536421</v>
      </c>
      <c r="G251" s="22">
        <f t="shared" si="45"/>
        <v>344.84799092646244</v>
      </c>
      <c r="H251" s="27">
        <f t="shared" si="46"/>
        <v>533492.20693974115</v>
      </c>
      <c r="I251" s="26">
        <f t="shared" si="37"/>
        <v>1778.3073564658448</v>
      </c>
      <c r="J251" s="23">
        <f t="shared" si="38"/>
        <v>266.74610346987669</v>
      </c>
      <c r="K251" s="23">
        <f t="shared" si="39"/>
        <v>266.7461034698706</v>
      </c>
      <c r="L251" s="23">
        <f t="shared" si="40"/>
        <v>533.49220693974735</v>
      </c>
      <c r="M251" s="24">
        <f t="shared" si="41"/>
        <v>591167.98444536421</v>
      </c>
      <c r="N251" s="15" t="str">
        <f t="shared" si="47"/>
        <v>2</v>
      </c>
    </row>
    <row r="252" spans="1:14" x14ac:dyDescent="0.25">
      <c r="A252" s="3">
        <v>248</v>
      </c>
      <c r="B252" s="17">
        <f t="shared" ca="1" si="42"/>
        <v>51379</v>
      </c>
      <c r="C252" s="18">
        <f ca="1">ROUND((B252-סימולטור!$C$6)/365,3)</f>
        <v>67.027000000000001</v>
      </c>
      <c r="D252" s="19">
        <f t="shared" si="43"/>
        <v>529252.47472700244</v>
      </c>
      <c r="E252" s="20">
        <f t="shared" si="36"/>
        <v>551.30466117396088</v>
      </c>
      <c r="F252" s="21">
        <f t="shared" si="44"/>
        <v>592793.69640258898</v>
      </c>
      <c r="G252" s="22">
        <f t="shared" si="45"/>
        <v>345.79632290151022</v>
      </c>
      <c r="H252" s="27">
        <f t="shared" si="46"/>
        <v>534737.02208926727</v>
      </c>
      <c r="I252" s="26">
        <f t="shared" si="37"/>
        <v>1782.4567402975988</v>
      </c>
      <c r="J252" s="23">
        <f t="shared" si="38"/>
        <v>267.36851104463983</v>
      </c>
      <c r="K252" s="23">
        <f t="shared" si="39"/>
        <v>267.36851104463364</v>
      </c>
      <c r="L252" s="23">
        <f t="shared" si="40"/>
        <v>534.73702208927352</v>
      </c>
      <c r="M252" s="24">
        <f t="shared" si="41"/>
        <v>592793.69640258898</v>
      </c>
      <c r="N252" s="15" t="str">
        <f t="shared" si="47"/>
        <v>2</v>
      </c>
    </row>
    <row r="253" spans="1:14" x14ac:dyDescent="0.25">
      <c r="A253" s="3">
        <v>249</v>
      </c>
      <c r="B253" s="17">
        <f t="shared" ca="1" si="42"/>
        <v>51409</v>
      </c>
      <c r="C253" s="18">
        <f ca="1">ROUND((B253-סימולטור!$C$6)/365,3)</f>
        <v>67.11</v>
      </c>
      <c r="D253" s="19">
        <f t="shared" si="43"/>
        <v>530465.34498158516</v>
      </c>
      <c r="E253" s="20">
        <f t="shared" si="36"/>
        <v>552.56806768915123</v>
      </c>
      <c r="F253" s="21">
        <f t="shared" si="44"/>
        <v>594423.87906769617</v>
      </c>
      <c r="G253" s="22">
        <f t="shared" si="45"/>
        <v>346.74726278948947</v>
      </c>
      <c r="H253" s="27">
        <f t="shared" si="46"/>
        <v>535984.74180747557</v>
      </c>
      <c r="I253" s="26">
        <f t="shared" si="37"/>
        <v>1786.6158060249597</v>
      </c>
      <c r="J253" s="23">
        <f t="shared" si="38"/>
        <v>267.99237090374396</v>
      </c>
      <c r="K253" s="23">
        <f t="shared" si="39"/>
        <v>267.99237090373776</v>
      </c>
      <c r="L253" s="23">
        <f t="shared" si="40"/>
        <v>535.98474180748167</v>
      </c>
      <c r="M253" s="24">
        <f t="shared" si="41"/>
        <v>594423.87906769617</v>
      </c>
      <c r="N253" s="15" t="str">
        <f t="shared" si="47"/>
        <v>2</v>
      </c>
    </row>
    <row r="254" spans="1:14" x14ac:dyDescent="0.25">
      <c r="A254" s="3">
        <v>250</v>
      </c>
      <c r="B254" s="17">
        <f t="shared" ca="1" si="42"/>
        <v>51440</v>
      </c>
      <c r="C254" s="18">
        <f ca="1">ROUND((B254-סימולטור!$C$6)/365,3)</f>
        <v>67.194999999999993</v>
      </c>
      <c r="D254" s="19">
        <f t="shared" si="43"/>
        <v>531680.99473050132</v>
      </c>
      <c r="E254" s="20">
        <f t="shared" si="36"/>
        <v>553.83436951093881</v>
      </c>
      <c r="F254" s="21">
        <f t="shared" si="44"/>
        <v>596058.54473513237</v>
      </c>
      <c r="G254" s="22">
        <f t="shared" si="45"/>
        <v>347.70081776216057</v>
      </c>
      <c r="H254" s="27">
        <f t="shared" si="46"/>
        <v>537235.37287169311</v>
      </c>
      <c r="I254" s="26">
        <f t="shared" si="37"/>
        <v>1790.7845762390184</v>
      </c>
      <c r="J254" s="23">
        <f t="shared" si="38"/>
        <v>268.61768643585276</v>
      </c>
      <c r="K254" s="23">
        <f t="shared" si="39"/>
        <v>268.61768643584657</v>
      </c>
      <c r="L254" s="23">
        <f t="shared" si="40"/>
        <v>537.23537287169938</v>
      </c>
      <c r="M254" s="24">
        <f t="shared" si="41"/>
        <v>596058.54473513237</v>
      </c>
      <c r="N254" s="15" t="str">
        <f t="shared" si="47"/>
        <v>2</v>
      </c>
    </row>
    <row r="255" spans="1:14" x14ac:dyDescent="0.25">
      <c r="A255" s="3">
        <v>251</v>
      </c>
      <c r="B255" s="17">
        <f t="shared" ca="1" si="42"/>
        <v>51470</v>
      </c>
      <c r="C255" s="18">
        <f ca="1">ROUND((B255-סימולטור!$C$6)/365,3)</f>
        <v>67.277000000000001</v>
      </c>
      <c r="D255" s="19">
        <f t="shared" si="43"/>
        <v>532899.43034342537</v>
      </c>
      <c r="E255" s="20">
        <f t="shared" si="36"/>
        <v>555.10357327440147</v>
      </c>
      <c r="F255" s="21">
        <f t="shared" si="44"/>
        <v>597697.70573315397</v>
      </c>
      <c r="G255" s="22">
        <f t="shared" si="45"/>
        <v>348.65699501100647</v>
      </c>
      <c r="H255" s="27">
        <f t="shared" si="46"/>
        <v>538488.92207506043</v>
      </c>
      <c r="I255" s="26">
        <f t="shared" si="37"/>
        <v>1794.9630735835763</v>
      </c>
      <c r="J255" s="23">
        <f t="shared" si="38"/>
        <v>269.24446103753644</v>
      </c>
      <c r="K255" s="23">
        <f t="shared" si="39"/>
        <v>269.24446103753024</v>
      </c>
      <c r="L255" s="23">
        <f t="shared" si="40"/>
        <v>538.48892207506674</v>
      </c>
      <c r="M255" s="24">
        <f t="shared" si="41"/>
        <v>597697.70573315397</v>
      </c>
      <c r="N255" s="15" t="str">
        <f t="shared" si="47"/>
        <v>2</v>
      </c>
    </row>
    <row r="256" spans="1:14" x14ac:dyDescent="0.25">
      <c r="A256" s="3">
        <v>252</v>
      </c>
      <c r="B256" s="17">
        <f t="shared" ca="1" si="42"/>
        <v>51501</v>
      </c>
      <c r="C256" s="18">
        <f ca="1">ROUND((B256-סימולטור!$C$6)/365,3)</f>
        <v>67.361999999999995</v>
      </c>
      <c r="D256" s="19">
        <f t="shared" si="43"/>
        <v>534120.65820462909</v>
      </c>
      <c r="E256" s="20">
        <f t="shared" si="36"/>
        <v>556.37568562982199</v>
      </c>
      <c r="F256" s="21">
        <f t="shared" si="44"/>
        <v>599341.37442392018</v>
      </c>
      <c r="G256" s="22">
        <f t="shared" si="45"/>
        <v>349.61580174728675</v>
      </c>
      <c r="H256" s="27">
        <f t="shared" si="46"/>
        <v>539745.39622656896</v>
      </c>
      <c r="I256" s="26">
        <f t="shared" si="37"/>
        <v>1799.1513207552714</v>
      </c>
      <c r="J256" s="23">
        <f t="shared" si="38"/>
        <v>269.87269811329071</v>
      </c>
      <c r="K256" s="23">
        <f t="shared" si="39"/>
        <v>269.87269811328451</v>
      </c>
      <c r="L256" s="23">
        <f t="shared" si="40"/>
        <v>539.74539622657517</v>
      </c>
      <c r="M256" s="24">
        <f t="shared" si="41"/>
        <v>599341.37442392018</v>
      </c>
      <c r="N256" s="15" t="str">
        <f t="shared" si="47"/>
        <v>2</v>
      </c>
    </row>
    <row r="257" spans="1:14" x14ac:dyDescent="0.25">
      <c r="A257" s="3">
        <v>253</v>
      </c>
      <c r="B257" s="17">
        <f t="shared" ca="1" si="42"/>
        <v>51532</v>
      </c>
      <c r="C257" s="18">
        <f ca="1">ROUND((B257-סימולטור!$C$6)/365,3)</f>
        <v>67.447000000000003</v>
      </c>
      <c r="D257" s="19">
        <f t="shared" si="43"/>
        <v>535344.68471301475</v>
      </c>
      <c r="E257" s="20">
        <f t="shared" si="36"/>
        <v>557.65071324272367</v>
      </c>
      <c r="F257" s="21">
        <f t="shared" si="44"/>
        <v>600989.56320358603</v>
      </c>
      <c r="G257" s="22">
        <f t="shared" si="45"/>
        <v>350.57724520209189</v>
      </c>
      <c r="H257" s="27">
        <f t="shared" si="46"/>
        <v>541004.80215109768</v>
      </c>
      <c r="I257" s="26">
        <f t="shared" si="37"/>
        <v>1803.3493405037007</v>
      </c>
      <c r="J257" s="23">
        <f t="shared" si="38"/>
        <v>270.5024010755551</v>
      </c>
      <c r="K257" s="23">
        <f t="shared" si="39"/>
        <v>270.50240107554885</v>
      </c>
      <c r="L257" s="23">
        <f t="shared" si="40"/>
        <v>541.00480215110395</v>
      </c>
      <c r="M257" s="24">
        <f t="shared" si="41"/>
        <v>600989.56320358603</v>
      </c>
      <c r="N257" s="15" t="str">
        <f t="shared" si="47"/>
        <v>2</v>
      </c>
    </row>
    <row r="258" spans="1:14" x14ac:dyDescent="0.25">
      <c r="A258" s="3">
        <v>254</v>
      </c>
      <c r="B258" s="17">
        <f t="shared" ca="1" si="42"/>
        <v>51560</v>
      </c>
      <c r="C258" s="18">
        <f ca="1">ROUND((B258-סימולטור!$C$6)/365,3)</f>
        <v>67.522999999999996</v>
      </c>
      <c r="D258" s="19">
        <f t="shared" si="43"/>
        <v>536571.51628214878</v>
      </c>
      <c r="E258" s="20">
        <f t="shared" si="36"/>
        <v>558.928662793905</v>
      </c>
      <c r="F258" s="21">
        <f t="shared" si="44"/>
        <v>602642.28450239589</v>
      </c>
      <c r="G258" s="22">
        <f t="shared" si="45"/>
        <v>351.5413326263976</v>
      </c>
      <c r="H258" s="27">
        <f t="shared" si="46"/>
        <v>542267.14668945025</v>
      </c>
      <c r="I258" s="26">
        <f t="shared" si="37"/>
        <v>1807.5571556315426</v>
      </c>
      <c r="J258" s="23">
        <f t="shared" si="38"/>
        <v>271.13357334473136</v>
      </c>
      <c r="K258" s="23">
        <f t="shared" si="39"/>
        <v>271.13357334472511</v>
      </c>
      <c r="L258" s="23">
        <f t="shared" si="40"/>
        <v>542.26714668945647</v>
      </c>
      <c r="M258" s="24">
        <f t="shared" si="41"/>
        <v>602642.28450239589</v>
      </c>
      <c r="N258" s="15" t="str">
        <f t="shared" si="47"/>
        <v>2</v>
      </c>
    </row>
    <row r="259" spans="1:14" x14ac:dyDescent="0.25">
      <c r="A259" s="3">
        <v>255</v>
      </c>
      <c r="B259" s="17">
        <f t="shared" ca="1" si="42"/>
        <v>51591</v>
      </c>
      <c r="C259" s="18">
        <f ca="1">ROUND((B259-סימולטור!$C$6)/365,3)</f>
        <v>67.608000000000004</v>
      </c>
      <c r="D259" s="19">
        <f t="shared" si="43"/>
        <v>537801.15934029536</v>
      </c>
      <c r="E259" s="20">
        <f t="shared" si="36"/>
        <v>560.20954097947435</v>
      </c>
      <c r="F259" s="21">
        <f t="shared" si="44"/>
        <v>604299.55078477762</v>
      </c>
      <c r="G259" s="22">
        <f t="shared" si="45"/>
        <v>352.5080712911203</v>
      </c>
      <c r="H259" s="27">
        <f t="shared" si="46"/>
        <v>543532.43669839238</v>
      </c>
      <c r="I259" s="26">
        <f t="shared" si="37"/>
        <v>1811.7747889946831</v>
      </c>
      <c r="J259" s="23">
        <f t="shared" si="38"/>
        <v>271.76621834920246</v>
      </c>
      <c r="K259" s="23">
        <f t="shared" si="39"/>
        <v>271.76621834919621</v>
      </c>
      <c r="L259" s="23">
        <f t="shared" si="40"/>
        <v>543.53243669839867</v>
      </c>
      <c r="M259" s="24">
        <f t="shared" si="41"/>
        <v>604299.55078477762</v>
      </c>
      <c r="N259" s="15" t="str">
        <f t="shared" si="47"/>
        <v>2</v>
      </c>
    </row>
    <row r="260" spans="1:14" x14ac:dyDescent="0.25">
      <c r="A260" s="3">
        <v>256</v>
      </c>
      <c r="B260" s="17">
        <f t="shared" ca="1" si="42"/>
        <v>51621</v>
      </c>
      <c r="C260" s="18">
        <f ca="1">ROUND((B260-סימולטור!$C$6)/365,3)</f>
        <v>67.69</v>
      </c>
      <c r="D260" s="19">
        <f t="shared" si="43"/>
        <v>539033.62033045024</v>
      </c>
      <c r="E260" s="20">
        <f t="shared" si="36"/>
        <v>561.49335451088564</v>
      </c>
      <c r="F260" s="21">
        <f t="shared" si="44"/>
        <v>605961.3745494358</v>
      </c>
      <c r="G260" s="22">
        <f t="shared" si="45"/>
        <v>353.47746848717088</v>
      </c>
      <c r="H260" s="27">
        <f t="shared" si="46"/>
        <v>544800.67905068863</v>
      </c>
      <c r="I260" s="26">
        <f t="shared" si="37"/>
        <v>1816.0022635023374</v>
      </c>
      <c r="J260" s="23">
        <f t="shared" si="38"/>
        <v>272.4003395253506</v>
      </c>
      <c r="K260" s="23">
        <f t="shared" si="39"/>
        <v>272.40033952534429</v>
      </c>
      <c r="L260" s="23">
        <f t="shared" si="40"/>
        <v>544.80067905069495</v>
      </c>
      <c r="M260" s="24">
        <f t="shared" si="41"/>
        <v>605961.3745494358</v>
      </c>
      <c r="N260" s="15" t="str">
        <f t="shared" si="47"/>
        <v>2</v>
      </c>
    </row>
    <row r="261" spans="1:14" x14ac:dyDescent="0.25">
      <c r="A261" s="3">
        <v>257</v>
      </c>
      <c r="B261" s="17">
        <f t="shared" ca="1" si="42"/>
        <v>51652</v>
      </c>
      <c r="C261" s="18">
        <f ca="1">ROUND((B261-סימולטור!$C$6)/365,3)</f>
        <v>67.775000000000006</v>
      </c>
      <c r="D261" s="19">
        <f t="shared" si="43"/>
        <v>540268.90571037424</v>
      </c>
      <c r="E261" s="20">
        <f t="shared" ref="E261:E324" si="48">$E$2/12*D261</f>
        <v>562.78011011497313</v>
      </c>
      <c r="F261" s="21">
        <f t="shared" si="44"/>
        <v>607627.76832944679</v>
      </c>
      <c r="G261" s="22">
        <f t="shared" si="45"/>
        <v>354.44953152551062</v>
      </c>
      <c r="H261" s="27">
        <f t="shared" si="46"/>
        <v>546071.88063514023</v>
      </c>
      <c r="I261" s="26">
        <f t="shared" ref="I261:I324" si="49">H261*($I$2-1)</f>
        <v>1820.2396021171762</v>
      </c>
      <c r="J261" s="23">
        <f t="shared" ref="J261:J324" si="50">$J$2*I261</f>
        <v>273.03594031757643</v>
      </c>
      <c r="K261" s="23">
        <f t="shared" ref="K261:K324" si="51">$K$2/12*H261</f>
        <v>273.03594031757012</v>
      </c>
      <c r="L261" s="23">
        <f t="shared" ref="L261:L324" si="52">K261+J261</f>
        <v>546.0718806351465</v>
      </c>
      <c r="M261" s="24">
        <f t="shared" ref="M261:M324" si="53">MAX(H261,F261,D261)</f>
        <v>607627.76832944679</v>
      </c>
      <c r="N261" s="15" t="str">
        <f t="shared" si="47"/>
        <v>2</v>
      </c>
    </row>
    <row r="262" spans="1:14" x14ac:dyDescent="0.25">
      <c r="A262" s="3">
        <v>258</v>
      </c>
      <c r="B262" s="17">
        <f t="shared" ref="B262:B325" ca="1" si="54">EOMONTH(TODAY(),A261)</f>
        <v>51682</v>
      </c>
      <c r="C262" s="18">
        <f ca="1">ROUND((B262-סימולטור!$C$6)/365,3)</f>
        <v>67.858000000000004</v>
      </c>
      <c r="D262" s="19">
        <f t="shared" ref="D262:D325" si="55">D261*$D$2-E261</f>
        <v>541507.02195262723</v>
      </c>
      <c r="E262" s="20">
        <f t="shared" si="48"/>
        <v>564.06981453398669</v>
      </c>
      <c r="F262" s="21">
        <f t="shared" ref="F262:F325" si="56">F261*$F$2-G261</f>
        <v>609298.74469235283</v>
      </c>
      <c r="G262" s="22">
        <f t="shared" ref="G262:G325" si="57">F262*$G$2/12</f>
        <v>355.42426773720581</v>
      </c>
      <c r="H262" s="27">
        <f t="shared" ref="H262:H325" si="58">H261+I261-L261</f>
        <v>547346.04835662234</v>
      </c>
      <c r="I262" s="26">
        <f t="shared" si="49"/>
        <v>1824.48682785545</v>
      </c>
      <c r="J262" s="23">
        <f t="shared" si="50"/>
        <v>273.67302417831746</v>
      </c>
      <c r="K262" s="23">
        <f t="shared" si="51"/>
        <v>273.67302417831115</v>
      </c>
      <c r="L262" s="23">
        <f t="shared" si="52"/>
        <v>547.34604835662867</v>
      </c>
      <c r="M262" s="24">
        <f t="shared" si="53"/>
        <v>609298.74469235283</v>
      </c>
      <c r="N262" s="15" t="str">
        <f t="shared" ref="N262:N325" si="59">IF(M262=H262,"3",IF(M262=F262,"2","1"))</f>
        <v>2</v>
      </c>
    </row>
    <row r="263" spans="1:14" x14ac:dyDescent="0.25">
      <c r="A263" s="3">
        <v>259</v>
      </c>
      <c r="B263" s="17">
        <f t="shared" ca="1" si="54"/>
        <v>51713</v>
      </c>
      <c r="C263" s="18">
        <f ca="1">ROUND((B263-סימולטור!$C$6)/365,3)</f>
        <v>67.941999999999993</v>
      </c>
      <c r="D263" s="19">
        <f t="shared" si="55"/>
        <v>542747.97554460203</v>
      </c>
      <c r="E263" s="20">
        <f t="shared" si="48"/>
        <v>565.36247452562714</v>
      </c>
      <c r="F263" s="21">
        <f t="shared" si="56"/>
        <v>610974.31624025689</v>
      </c>
      <c r="G263" s="22">
        <f t="shared" si="57"/>
        <v>356.40168447348316</v>
      </c>
      <c r="H263" s="27">
        <f t="shared" si="58"/>
        <v>548623.18913612119</v>
      </c>
      <c r="I263" s="26">
        <f t="shared" si="49"/>
        <v>1828.7439637871128</v>
      </c>
      <c r="J263" s="23">
        <f t="shared" si="50"/>
        <v>274.31159456806688</v>
      </c>
      <c r="K263" s="23">
        <f t="shared" si="51"/>
        <v>274.31159456806063</v>
      </c>
      <c r="L263" s="23">
        <f t="shared" si="52"/>
        <v>548.62318913612751</v>
      </c>
      <c r="M263" s="24">
        <f t="shared" si="53"/>
        <v>610974.31624025689</v>
      </c>
      <c r="N263" s="15" t="str">
        <f t="shared" si="59"/>
        <v>2</v>
      </c>
    </row>
    <row r="264" spans="1:14" x14ac:dyDescent="0.25">
      <c r="A264" s="3">
        <v>260</v>
      </c>
      <c r="B264" s="17">
        <f t="shared" ca="1" si="54"/>
        <v>51744</v>
      </c>
      <c r="C264" s="18">
        <f ca="1">ROUND((B264-סימולטור!$C$6)/365,3)</f>
        <v>68.027000000000001</v>
      </c>
      <c r="D264" s="19">
        <f t="shared" si="55"/>
        <v>543991.77298855851</v>
      </c>
      <c r="E264" s="20">
        <f t="shared" si="48"/>
        <v>566.65809686308182</v>
      </c>
      <c r="F264" s="21">
        <f t="shared" si="56"/>
        <v>612654.49560991768</v>
      </c>
      <c r="G264" s="22">
        <f t="shared" si="57"/>
        <v>357.38178910578534</v>
      </c>
      <c r="H264" s="27">
        <f t="shared" si="58"/>
        <v>549903.30991077214</v>
      </c>
      <c r="I264" s="26">
        <f t="shared" si="49"/>
        <v>1833.0110330359494</v>
      </c>
      <c r="J264" s="23">
        <f t="shared" si="50"/>
        <v>274.95165495539237</v>
      </c>
      <c r="K264" s="23">
        <f t="shared" si="51"/>
        <v>274.95165495538606</v>
      </c>
      <c r="L264" s="23">
        <f t="shared" si="52"/>
        <v>549.90330991077849</v>
      </c>
      <c r="M264" s="24">
        <f t="shared" si="53"/>
        <v>612654.49560991768</v>
      </c>
      <c r="N264" s="15" t="str">
        <f t="shared" si="59"/>
        <v>2</v>
      </c>
    </row>
    <row r="265" spans="1:14" x14ac:dyDescent="0.25">
      <c r="A265" s="3">
        <v>261</v>
      </c>
      <c r="B265" s="17">
        <f t="shared" ca="1" si="54"/>
        <v>51774</v>
      </c>
      <c r="C265" s="18">
        <f ca="1">ROUND((B265-סימולטור!$C$6)/365,3)</f>
        <v>68.11</v>
      </c>
      <c r="D265" s="19">
        <f t="shared" si="55"/>
        <v>545238.42080165737</v>
      </c>
      <c r="E265" s="20">
        <f t="shared" si="48"/>
        <v>567.95668833505977</v>
      </c>
      <c r="F265" s="21">
        <f t="shared" si="56"/>
        <v>614339.29547284497</v>
      </c>
      <c r="G265" s="22">
        <f t="shared" si="57"/>
        <v>358.36458902582626</v>
      </c>
      <c r="H265" s="27">
        <f t="shared" si="58"/>
        <v>551186.41763389728</v>
      </c>
      <c r="I265" s="26">
        <f t="shared" si="49"/>
        <v>1837.2880587797001</v>
      </c>
      <c r="J265" s="23">
        <f t="shared" si="50"/>
        <v>275.59320881695498</v>
      </c>
      <c r="K265" s="23">
        <f t="shared" si="51"/>
        <v>275.59320881694862</v>
      </c>
      <c r="L265" s="23">
        <f t="shared" si="52"/>
        <v>551.1864176339036</v>
      </c>
      <c r="M265" s="24">
        <f t="shared" si="53"/>
        <v>614339.29547284497</v>
      </c>
      <c r="N265" s="15" t="str">
        <f t="shared" si="59"/>
        <v>2</v>
      </c>
    </row>
    <row r="266" spans="1:14" x14ac:dyDescent="0.25">
      <c r="A266" s="3">
        <v>262</v>
      </c>
      <c r="B266" s="17">
        <f t="shared" ca="1" si="54"/>
        <v>51805</v>
      </c>
      <c r="C266" s="18">
        <f ca="1">ROUND((B266-סימולטור!$C$6)/365,3)</f>
        <v>68.194999999999993</v>
      </c>
      <c r="D266" s="19">
        <f t="shared" si="55"/>
        <v>546487.92551599455</v>
      </c>
      <c r="E266" s="20">
        <f t="shared" si="48"/>
        <v>569.25825574582768</v>
      </c>
      <c r="F266" s="21">
        <f t="shared" si="56"/>
        <v>616028.72853539535</v>
      </c>
      <c r="G266" s="22">
        <f t="shared" si="57"/>
        <v>359.3500916456473</v>
      </c>
      <c r="H266" s="27">
        <f t="shared" si="58"/>
        <v>552472.51927504304</v>
      </c>
      <c r="I266" s="26">
        <f t="shared" si="49"/>
        <v>1841.575064250186</v>
      </c>
      <c r="J266" s="23">
        <f t="shared" si="50"/>
        <v>276.23625963752789</v>
      </c>
      <c r="K266" s="23">
        <f t="shared" si="51"/>
        <v>276.23625963752153</v>
      </c>
      <c r="L266" s="23">
        <f t="shared" si="52"/>
        <v>552.47251927504942</v>
      </c>
      <c r="M266" s="24">
        <f t="shared" si="53"/>
        <v>616028.72853539535</v>
      </c>
      <c r="N266" s="15" t="str">
        <f t="shared" si="59"/>
        <v>2</v>
      </c>
    </row>
    <row r="267" spans="1:14" x14ac:dyDescent="0.25">
      <c r="A267" s="3">
        <v>263</v>
      </c>
      <c r="B267" s="17">
        <f t="shared" ca="1" si="54"/>
        <v>51835</v>
      </c>
      <c r="C267" s="18">
        <f ca="1">ROUND((B267-סימולטור!$C$6)/365,3)</f>
        <v>68.277000000000001</v>
      </c>
      <c r="D267" s="19">
        <f t="shared" si="55"/>
        <v>547740.29367863538</v>
      </c>
      <c r="E267" s="20">
        <f t="shared" si="48"/>
        <v>570.56280591524524</v>
      </c>
      <c r="F267" s="21">
        <f t="shared" si="56"/>
        <v>617722.80753886781</v>
      </c>
      <c r="G267" s="22">
        <f t="shared" si="57"/>
        <v>360.33830439767286</v>
      </c>
      <c r="H267" s="27">
        <f t="shared" si="58"/>
        <v>553761.62182001816</v>
      </c>
      <c r="I267" s="26">
        <f t="shared" si="49"/>
        <v>1845.8720727334364</v>
      </c>
      <c r="J267" s="23">
        <f t="shared" si="50"/>
        <v>276.88081091001544</v>
      </c>
      <c r="K267" s="23">
        <f t="shared" si="51"/>
        <v>276.88081091000907</v>
      </c>
      <c r="L267" s="23">
        <f t="shared" si="52"/>
        <v>553.76162182002452</v>
      </c>
      <c r="M267" s="24">
        <f t="shared" si="53"/>
        <v>617722.80753886781</v>
      </c>
      <c r="N267" s="15" t="str">
        <f t="shared" si="59"/>
        <v>2</v>
      </c>
    </row>
    <row r="268" spans="1:14" x14ac:dyDescent="0.25">
      <c r="A268" s="3">
        <v>264</v>
      </c>
      <c r="B268" s="17">
        <f t="shared" ca="1" si="54"/>
        <v>51866</v>
      </c>
      <c r="C268" s="18">
        <f ca="1">ROUND((B268-סימולטור!$C$6)/365,3)</f>
        <v>68.361999999999995</v>
      </c>
      <c r="D268" s="19">
        <f t="shared" si="55"/>
        <v>548995.53185164894</v>
      </c>
      <c r="E268" s="20">
        <f t="shared" si="48"/>
        <v>571.87034567880096</v>
      </c>
      <c r="F268" s="21">
        <f t="shared" si="56"/>
        <v>619421.54525959981</v>
      </c>
      <c r="G268" s="22">
        <f t="shared" si="57"/>
        <v>361.32923473476654</v>
      </c>
      <c r="H268" s="27">
        <f t="shared" si="58"/>
        <v>555053.73227093159</v>
      </c>
      <c r="I268" s="26">
        <f t="shared" si="49"/>
        <v>1850.1791075698147</v>
      </c>
      <c r="J268" s="23">
        <f t="shared" si="50"/>
        <v>277.52686613547218</v>
      </c>
      <c r="K268" s="23">
        <f t="shared" si="51"/>
        <v>277.52686613546581</v>
      </c>
      <c r="L268" s="23">
        <f t="shared" si="52"/>
        <v>555.05373227093799</v>
      </c>
      <c r="M268" s="24">
        <f t="shared" si="53"/>
        <v>619421.54525959981</v>
      </c>
      <c r="N268" s="15" t="str">
        <f t="shared" si="59"/>
        <v>2</v>
      </c>
    </row>
    <row r="269" spans="1:14" x14ac:dyDescent="0.25">
      <c r="A269" s="3">
        <v>265</v>
      </c>
      <c r="B269" s="17">
        <f t="shared" ca="1" si="54"/>
        <v>51897</v>
      </c>
      <c r="C269" s="18">
        <f ca="1">ROUND((B269-סימולטור!$C$6)/365,3)</f>
        <v>68.447000000000003</v>
      </c>
      <c r="D269" s="19">
        <f t="shared" si="55"/>
        <v>550253.64661214233</v>
      </c>
      <c r="E269" s="20">
        <f t="shared" si="48"/>
        <v>573.1808818876483</v>
      </c>
      <c r="F269" s="21">
        <f t="shared" si="56"/>
        <v>621124.95450906374</v>
      </c>
      <c r="G269" s="22">
        <f t="shared" si="57"/>
        <v>362.32289013028713</v>
      </c>
      <c r="H269" s="27">
        <f t="shared" si="58"/>
        <v>556348.85764623049</v>
      </c>
      <c r="I269" s="26">
        <f t="shared" si="49"/>
        <v>1854.4961921541444</v>
      </c>
      <c r="J269" s="23">
        <f t="shared" si="50"/>
        <v>278.17442882312167</v>
      </c>
      <c r="K269" s="23">
        <f t="shared" si="51"/>
        <v>278.17442882311525</v>
      </c>
      <c r="L269" s="23">
        <f t="shared" si="52"/>
        <v>556.34885764623687</v>
      </c>
      <c r="M269" s="24">
        <f t="shared" si="53"/>
        <v>621124.95450906374</v>
      </c>
      <c r="N269" s="15" t="str">
        <f t="shared" si="59"/>
        <v>2</v>
      </c>
    </row>
    <row r="270" spans="1:14" x14ac:dyDescent="0.25">
      <c r="A270" s="3">
        <v>266</v>
      </c>
      <c r="B270" s="17">
        <f t="shared" ca="1" si="54"/>
        <v>51925</v>
      </c>
      <c r="C270" s="18">
        <f ca="1">ROUND((B270-סימולטור!$C$6)/365,3)</f>
        <v>68.522999999999996</v>
      </c>
      <c r="D270" s="19">
        <f t="shared" si="55"/>
        <v>551514.64455229521</v>
      </c>
      <c r="E270" s="20">
        <f t="shared" si="48"/>
        <v>574.49442140864085</v>
      </c>
      <c r="F270" s="21">
        <f t="shared" si="56"/>
        <v>622833.04813396372</v>
      </c>
      <c r="G270" s="22">
        <f t="shared" si="57"/>
        <v>363.31927807814554</v>
      </c>
      <c r="H270" s="27">
        <f t="shared" si="58"/>
        <v>557647.00498073839</v>
      </c>
      <c r="I270" s="26">
        <f t="shared" si="49"/>
        <v>1858.8233499358375</v>
      </c>
      <c r="J270" s="23">
        <f t="shared" si="50"/>
        <v>278.82350249037563</v>
      </c>
      <c r="K270" s="23">
        <f t="shared" si="51"/>
        <v>278.82350249036921</v>
      </c>
      <c r="L270" s="23">
        <f t="shared" si="52"/>
        <v>557.6470049807449</v>
      </c>
      <c r="M270" s="24">
        <f t="shared" si="53"/>
        <v>622833.04813396372</v>
      </c>
      <c r="N270" s="15" t="str">
        <f t="shared" si="59"/>
        <v>2</v>
      </c>
    </row>
    <row r="271" spans="1:14" x14ac:dyDescent="0.25">
      <c r="A271" s="3">
        <v>267</v>
      </c>
      <c r="B271" s="17">
        <f t="shared" ca="1" si="54"/>
        <v>51956</v>
      </c>
      <c r="C271" s="18">
        <f ca="1">ROUND((B271-סימולטור!$C$6)/365,3)</f>
        <v>68.608000000000004</v>
      </c>
      <c r="D271" s="19">
        <f t="shared" si="55"/>
        <v>552778.53227939433</v>
      </c>
      <c r="E271" s="20">
        <f t="shared" si="48"/>
        <v>575.81097112436908</v>
      </c>
      <c r="F271" s="21">
        <f t="shared" si="56"/>
        <v>624545.83901633217</v>
      </c>
      <c r="G271" s="22">
        <f t="shared" si="57"/>
        <v>364.31840609286041</v>
      </c>
      <c r="H271" s="27">
        <f t="shared" si="58"/>
        <v>558948.1813256935</v>
      </c>
      <c r="I271" s="26">
        <f t="shared" si="49"/>
        <v>1863.1606044190214</v>
      </c>
      <c r="J271" s="23">
        <f t="shared" si="50"/>
        <v>279.4740906628532</v>
      </c>
      <c r="K271" s="23">
        <f t="shared" si="51"/>
        <v>279.47409066284678</v>
      </c>
      <c r="L271" s="23">
        <f t="shared" si="52"/>
        <v>558.94818132570003</v>
      </c>
      <c r="M271" s="24">
        <f t="shared" si="53"/>
        <v>624545.83901633217</v>
      </c>
      <c r="N271" s="15" t="str">
        <f t="shared" si="59"/>
        <v>2</v>
      </c>
    </row>
    <row r="272" spans="1:14" x14ac:dyDescent="0.25">
      <c r="A272" s="3">
        <v>268</v>
      </c>
      <c r="B272" s="17">
        <f t="shared" ca="1" si="54"/>
        <v>51986</v>
      </c>
      <c r="C272" s="18">
        <f ca="1">ROUND((B272-סימולטור!$C$6)/365,3)</f>
        <v>68.69</v>
      </c>
      <c r="D272" s="19">
        <f t="shared" si="55"/>
        <v>554045.316415868</v>
      </c>
      <c r="E272" s="20">
        <f t="shared" si="48"/>
        <v>577.1305379331958</v>
      </c>
      <c r="F272" s="21">
        <f t="shared" si="56"/>
        <v>626263.34007362719</v>
      </c>
      <c r="G272" s="22">
        <f t="shared" si="57"/>
        <v>365.32028170961581</v>
      </c>
      <c r="H272" s="27">
        <f t="shared" si="58"/>
        <v>560252.39374878688</v>
      </c>
      <c r="I272" s="26">
        <f t="shared" si="49"/>
        <v>1867.5079791626661</v>
      </c>
      <c r="J272" s="23">
        <f t="shared" si="50"/>
        <v>280.12619687439991</v>
      </c>
      <c r="K272" s="23">
        <f t="shared" si="51"/>
        <v>280.12619687439343</v>
      </c>
      <c r="L272" s="23">
        <f t="shared" si="52"/>
        <v>560.25239374879334</v>
      </c>
      <c r="M272" s="24">
        <f t="shared" si="53"/>
        <v>626263.34007362719</v>
      </c>
      <c r="N272" s="15" t="str">
        <f t="shared" si="59"/>
        <v>2</v>
      </c>
    </row>
    <row r="273" spans="1:14" x14ac:dyDescent="0.25">
      <c r="A273" s="3">
        <v>269</v>
      </c>
      <c r="B273" s="17">
        <f t="shared" ca="1" si="54"/>
        <v>52017</v>
      </c>
      <c r="C273" s="18">
        <f ca="1">ROUND((B273-סימולטור!$C$6)/365,3)</f>
        <v>68.775000000000006</v>
      </c>
      <c r="D273" s="19">
        <f t="shared" si="55"/>
        <v>555315.00359932112</v>
      </c>
      <c r="E273" s="20">
        <f t="shared" si="48"/>
        <v>578.45312874929277</v>
      </c>
      <c r="F273" s="21">
        <f t="shared" si="56"/>
        <v>627985.56425882969</v>
      </c>
      <c r="G273" s="22">
        <f t="shared" si="57"/>
        <v>366.32491248431734</v>
      </c>
      <c r="H273" s="27">
        <f t="shared" si="58"/>
        <v>561559.64933420066</v>
      </c>
      <c r="I273" s="26">
        <f t="shared" si="49"/>
        <v>1871.8654977807121</v>
      </c>
      <c r="J273" s="23">
        <f t="shared" si="50"/>
        <v>280.77982466710682</v>
      </c>
      <c r="K273" s="23">
        <f t="shared" si="51"/>
        <v>280.77982466710034</v>
      </c>
      <c r="L273" s="23">
        <f t="shared" si="52"/>
        <v>561.55964933420717</v>
      </c>
      <c r="M273" s="24">
        <f t="shared" si="53"/>
        <v>627985.56425882969</v>
      </c>
      <c r="N273" s="15" t="str">
        <f t="shared" si="59"/>
        <v>2</v>
      </c>
    </row>
    <row r="274" spans="1:14" x14ac:dyDescent="0.25">
      <c r="A274" s="3">
        <v>270</v>
      </c>
      <c r="B274" s="17">
        <f t="shared" ca="1" si="54"/>
        <v>52047</v>
      </c>
      <c r="C274" s="18">
        <f ca="1">ROUND((B274-סימולטור!$C$6)/365,3)</f>
        <v>68.858000000000004</v>
      </c>
      <c r="D274" s="19">
        <f t="shared" si="55"/>
        <v>556587.60048256966</v>
      </c>
      <c r="E274" s="20">
        <f t="shared" si="48"/>
        <v>579.77875050267676</v>
      </c>
      <c r="F274" s="21">
        <f t="shared" si="56"/>
        <v>629712.52456054161</v>
      </c>
      <c r="G274" s="22">
        <f t="shared" si="57"/>
        <v>367.3323059936493</v>
      </c>
      <c r="H274" s="27">
        <f t="shared" si="58"/>
        <v>562869.95518264722</v>
      </c>
      <c r="I274" s="26">
        <f t="shared" si="49"/>
        <v>1876.2331839422006</v>
      </c>
      <c r="J274" s="23">
        <f t="shared" si="50"/>
        <v>281.4349775913301</v>
      </c>
      <c r="K274" s="23">
        <f t="shared" si="51"/>
        <v>281.43497759132362</v>
      </c>
      <c r="L274" s="23">
        <f t="shared" si="52"/>
        <v>562.86995518265371</v>
      </c>
      <c r="M274" s="24">
        <f t="shared" si="53"/>
        <v>629712.52456054161</v>
      </c>
      <c r="N274" s="15" t="str">
        <f t="shared" si="59"/>
        <v>2</v>
      </c>
    </row>
    <row r="275" spans="1:14" x14ac:dyDescent="0.25">
      <c r="A275" s="3">
        <v>271</v>
      </c>
      <c r="B275" s="17">
        <f t="shared" ca="1" si="54"/>
        <v>52078</v>
      </c>
      <c r="C275" s="18">
        <f ca="1">ROUND((B275-סימולטור!$C$6)/365,3)</f>
        <v>68.941999999999993</v>
      </c>
      <c r="D275" s="19">
        <f t="shared" si="55"/>
        <v>557863.11373367568</v>
      </c>
      <c r="E275" s="20">
        <f t="shared" si="48"/>
        <v>581.10741013924553</v>
      </c>
      <c r="F275" s="21">
        <f t="shared" si="56"/>
        <v>631444.2340030832</v>
      </c>
      <c r="G275" s="22">
        <f t="shared" si="57"/>
        <v>368.34246983513185</v>
      </c>
      <c r="H275" s="27">
        <f t="shared" si="58"/>
        <v>564183.31841140671</v>
      </c>
      <c r="I275" s="26">
        <f t="shared" si="49"/>
        <v>1880.611061371399</v>
      </c>
      <c r="J275" s="23">
        <f t="shared" si="50"/>
        <v>282.09165920570985</v>
      </c>
      <c r="K275" s="23">
        <f t="shared" si="51"/>
        <v>282.09165920570337</v>
      </c>
      <c r="L275" s="23">
        <f t="shared" si="52"/>
        <v>564.18331841141321</v>
      </c>
      <c r="M275" s="24">
        <f t="shared" si="53"/>
        <v>631444.2340030832</v>
      </c>
      <c r="N275" s="15" t="str">
        <f t="shared" si="59"/>
        <v>2</v>
      </c>
    </row>
    <row r="276" spans="1:14" x14ac:dyDescent="0.25">
      <c r="A276" s="3">
        <v>272</v>
      </c>
      <c r="B276" s="17">
        <f t="shared" ca="1" si="54"/>
        <v>52109</v>
      </c>
      <c r="C276" s="18">
        <f ca="1">ROUND((B276-סימולטור!$C$6)/365,3)</f>
        <v>69.027000000000001</v>
      </c>
      <c r="D276" s="19">
        <f t="shared" si="55"/>
        <v>559141.55003598204</v>
      </c>
      <c r="E276" s="20">
        <f t="shared" si="48"/>
        <v>582.43911462081462</v>
      </c>
      <c r="F276" s="21">
        <f t="shared" si="56"/>
        <v>633180.70564659173</v>
      </c>
      <c r="G276" s="22">
        <f t="shared" si="57"/>
        <v>369.35541162717851</v>
      </c>
      <c r="H276" s="27">
        <f t="shared" si="58"/>
        <v>565499.74615436664</v>
      </c>
      <c r="I276" s="26">
        <f t="shared" si="49"/>
        <v>1884.9991538479323</v>
      </c>
      <c r="J276" s="23">
        <f t="shared" si="50"/>
        <v>282.74987307718982</v>
      </c>
      <c r="K276" s="23">
        <f t="shared" si="51"/>
        <v>282.74987307718334</v>
      </c>
      <c r="L276" s="23">
        <f t="shared" si="52"/>
        <v>565.49974615437316</v>
      </c>
      <c r="M276" s="24">
        <f t="shared" si="53"/>
        <v>633180.70564659173</v>
      </c>
      <c r="N276" s="15" t="str">
        <f t="shared" si="59"/>
        <v>2</v>
      </c>
    </row>
    <row r="277" spans="1:14" x14ac:dyDescent="0.25">
      <c r="A277" s="3">
        <v>273</v>
      </c>
      <c r="B277" s="17">
        <f t="shared" ca="1" si="54"/>
        <v>52139</v>
      </c>
      <c r="C277" s="18">
        <f ca="1">ROUND((B277-סימולטור!$C$6)/365,3)</f>
        <v>69.11</v>
      </c>
      <c r="D277" s="19">
        <f t="shared" si="55"/>
        <v>560422.9160881479</v>
      </c>
      <c r="E277" s="20">
        <f t="shared" si="48"/>
        <v>583.77387092515403</v>
      </c>
      <c r="F277" s="21">
        <f t="shared" si="56"/>
        <v>634921.95258711989</v>
      </c>
      <c r="G277" s="22">
        <f t="shared" si="57"/>
        <v>370.37113900915324</v>
      </c>
      <c r="H277" s="27">
        <f t="shared" si="58"/>
        <v>566819.24556206015</v>
      </c>
      <c r="I277" s="26">
        <f t="shared" si="49"/>
        <v>1889.3974852069109</v>
      </c>
      <c r="J277" s="23">
        <f t="shared" si="50"/>
        <v>283.4096227810366</v>
      </c>
      <c r="K277" s="23">
        <f t="shared" si="51"/>
        <v>283.40962278103007</v>
      </c>
      <c r="L277" s="23">
        <f t="shared" si="52"/>
        <v>566.81924556206673</v>
      </c>
      <c r="M277" s="24">
        <f t="shared" si="53"/>
        <v>634921.95258711989</v>
      </c>
      <c r="N277" s="15" t="str">
        <f t="shared" si="59"/>
        <v>2</v>
      </c>
    </row>
    <row r="278" spans="1:14" x14ac:dyDescent="0.25">
      <c r="A278" s="3">
        <v>274</v>
      </c>
      <c r="B278" s="17">
        <f t="shared" ca="1" si="54"/>
        <v>52170</v>
      </c>
      <c r="C278" s="18">
        <f ca="1">ROUND((B278-סימולטור!$C$6)/365,3)</f>
        <v>69.194999999999993</v>
      </c>
      <c r="D278" s="19">
        <f t="shared" si="55"/>
        <v>561707.21860418329</v>
      </c>
      <c r="E278" s="20">
        <f t="shared" si="48"/>
        <v>585.11168604602426</v>
      </c>
      <c r="F278" s="21">
        <f t="shared" si="56"/>
        <v>636667.98795673449</v>
      </c>
      <c r="G278" s="22">
        <f t="shared" si="57"/>
        <v>371.38965964142841</v>
      </c>
      <c r="H278" s="27">
        <f t="shared" si="58"/>
        <v>568141.82380170503</v>
      </c>
      <c r="I278" s="26">
        <f t="shared" si="49"/>
        <v>1893.8060793390605</v>
      </c>
      <c r="J278" s="23">
        <f t="shared" si="50"/>
        <v>284.07091190085907</v>
      </c>
      <c r="K278" s="23">
        <f t="shared" si="51"/>
        <v>284.07091190085254</v>
      </c>
      <c r="L278" s="23">
        <f t="shared" si="52"/>
        <v>568.14182380171155</v>
      </c>
      <c r="M278" s="24">
        <f t="shared" si="53"/>
        <v>636667.98795673449</v>
      </c>
      <c r="N278" s="15" t="str">
        <f t="shared" si="59"/>
        <v>2</v>
      </c>
    </row>
    <row r="279" spans="1:14" x14ac:dyDescent="0.25">
      <c r="A279" s="3">
        <v>275</v>
      </c>
      <c r="B279" s="17">
        <f t="shared" ca="1" si="54"/>
        <v>52200</v>
      </c>
      <c r="C279" s="18">
        <f ca="1">ROUND((B279-סימולטור!$C$6)/365,3)</f>
        <v>69.277000000000001</v>
      </c>
      <c r="D279" s="19">
        <f t="shared" si="55"/>
        <v>562994.46431348461</v>
      </c>
      <c r="E279" s="20">
        <f t="shared" si="48"/>
        <v>586.45256699321317</v>
      </c>
      <c r="F279" s="21">
        <f t="shared" si="56"/>
        <v>638418.82492361555</v>
      </c>
      <c r="G279" s="22">
        <f t="shared" si="57"/>
        <v>372.4109812054424</v>
      </c>
      <c r="H279" s="27">
        <f t="shared" si="58"/>
        <v>569467.48805724236</v>
      </c>
      <c r="I279" s="26">
        <f t="shared" si="49"/>
        <v>1898.2249601908518</v>
      </c>
      <c r="J279" s="23">
        <f t="shared" si="50"/>
        <v>284.73374402862777</v>
      </c>
      <c r="K279" s="23">
        <f t="shared" si="51"/>
        <v>284.73374402862117</v>
      </c>
      <c r="L279" s="23">
        <f t="shared" si="52"/>
        <v>569.46748805724894</v>
      </c>
      <c r="M279" s="24">
        <f t="shared" si="53"/>
        <v>638418.82492361555</v>
      </c>
      <c r="N279" s="15" t="str">
        <f t="shared" si="59"/>
        <v>2</v>
      </c>
    </row>
    <row r="280" spans="1:14" x14ac:dyDescent="0.25">
      <c r="A280" s="3">
        <v>276</v>
      </c>
      <c r="B280" s="17">
        <f t="shared" ca="1" si="54"/>
        <v>52231</v>
      </c>
      <c r="C280" s="18">
        <f ca="1">ROUND((B280-סימולטור!$C$6)/365,3)</f>
        <v>69.361999999999995</v>
      </c>
      <c r="D280" s="19">
        <f t="shared" si="55"/>
        <v>564284.6599608697</v>
      </c>
      <c r="E280" s="20">
        <f t="shared" si="48"/>
        <v>587.79652079257255</v>
      </c>
      <c r="F280" s="21">
        <f t="shared" si="56"/>
        <v>640174.47669215559</v>
      </c>
      <c r="G280" s="22">
        <f t="shared" si="57"/>
        <v>373.43511140375745</v>
      </c>
      <c r="H280" s="27">
        <f t="shared" si="58"/>
        <v>570796.24552937597</v>
      </c>
      <c r="I280" s="26">
        <f t="shared" si="49"/>
        <v>1902.6541517646306</v>
      </c>
      <c r="J280" s="23">
        <f t="shared" si="50"/>
        <v>285.39812276469456</v>
      </c>
      <c r="K280" s="23">
        <f t="shared" si="51"/>
        <v>285.39812276468797</v>
      </c>
      <c r="L280" s="23">
        <f t="shared" si="52"/>
        <v>570.79624552938253</v>
      </c>
      <c r="M280" s="24">
        <f t="shared" si="53"/>
        <v>640174.47669215559</v>
      </c>
      <c r="N280" s="15" t="str">
        <f t="shared" si="59"/>
        <v>2</v>
      </c>
    </row>
    <row r="281" spans="1:14" x14ac:dyDescent="0.25">
      <c r="A281" s="3">
        <v>277</v>
      </c>
      <c r="B281" s="17">
        <f t="shared" ca="1" si="54"/>
        <v>52262</v>
      </c>
      <c r="C281" s="18">
        <f ca="1">ROUND((B281-סימולטור!$C$6)/365,3)</f>
        <v>69.447000000000003</v>
      </c>
      <c r="D281" s="19">
        <f t="shared" si="55"/>
        <v>565577.81230661343</v>
      </c>
      <c r="E281" s="20">
        <f t="shared" si="48"/>
        <v>589.14355448605568</v>
      </c>
      <c r="F281" s="21">
        <f t="shared" si="56"/>
        <v>641934.95650305902</v>
      </c>
      <c r="G281" s="22">
        <f t="shared" si="57"/>
        <v>374.46205796011776</v>
      </c>
      <c r="H281" s="27">
        <f t="shared" si="58"/>
        <v>572128.10343561112</v>
      </c>
      <c r="I281" s="26">
        <f t="shared" si="49"/>
        <v>1907.0936781187477</v>
      </c>
      <c r="J281" s="23">
        <f t="shared" si="50"/>
        <v>286.06405171781216</v>
      </c>
      <c r="K281" s="23">
        <f t="shared" si="51"/>
        <v>286.06405171780557</v>
      </c>
      <c r="L281" s="23">
        <f t="shared" si="52"/>
        <v>572.12810343561773</v>
      </c>
      <c r="M281" s="24">
        <f t="shared" si="53"/>
        <v>641934.95650305902</v>
      </c>
      <c r="N281" s="15" t="str">
        <f t="shared" si="59"/>
        <v>2</v>
      </c>
    </row>
    <row r="282" spans="1:14" x14ac:dyDescent="0.25">
      <c r="A282" s="3">
        <v>278</v>
      </c>
      <c r="B282" s="17">
        <f t="shared" ca="1" si="54"/>
        <v>52290</v>
      </c>
      <c r="C282" s="18">
        <f ca="1">ROUND((B282-סימולטור!$C$6)/365,3)</f>
        <v>69.522999999999996</v>
      </c>
      <c r="D282" s="19">
        <f t="shared" si="55"/>
        <v>566873.92812648276</v>
      </c>
      <c r="E282" s="20">
        <f t="shared" si="48"/>
        <v>590.49367513175287</v>
      </c>
      <c r="F282" s="21">
        <f t="shared" si="56"/>
        <v>643700.27763344254</v>
      </c>
      <c r="G282" s="22">
        <f t="shared" si="57"/>
        <v>375.49182861950817</v>
      </c>
      <c r="H282" s="27">
        <f t="shared" si="58"/>
        <v>573463.06901029428</v>
      </c>
      <c r="I282" s="26">
        <f t="shared" si="49"/>
        <v>1911.5435633676918</v>
      </c>
      <c r="J282" s="23">
        <f t="shared" si="50"/>
        <v>286.73153450515377</v>
      </c>
      <c r="K282" s="23">
        <f t="shared" si="51"/>
        <v>286.73153450514712</v>
      </c>
      <c r="L282" s="23">
        <f t="shared" si="52"/>
        <v>573.46306901030084</v>
      </c>
      <c r="M282" s="24">
        <f t="shared" si="53"/>
        <v>643700.27763344254</v>
      </c>
      <c r="N282" s="15" t="str">
        <f t="shared" si="59"/>
        <v>2</v>
      </c>
    </row>
    <row r="283" spans="1:14" x14ac:dyDescent="0.25">
      <c r="A283" s="3">
        <v>279</v>
      </c>
      <c r="B283" s="17">
        <f t="shared" ca="1" si="54"/>
        <v>52321</v>
      </c>
      <c r="C283" s="18">
        <f ca="1">ROUND((B283-סימולטור!$C$6)/365,3)</f>
        <v>69.608000000000004</v>
      </c>
      <c r="D283" s="19">
        <f t="shared" si="55"/>
        <v>568173.01421177271</v>
      </c>
      <c r="E283" s="20">
        <f t="shared" si="48"/>
        <v>591.84688980392991</v>
      </c>
      <c r="F283" s="21">
        <f t="shared" si="56"/>
        <v>645470.45339693455</v>
      </c>
      <c r="G283" s="22">
        <f t="shared" si="57"/>
        <v>376.52443114821182</v>
      </c>
      <c r="H283" s="27">
        <f t="shared" si="58"/>
        <v>574801.14950465166</v>
      </c>
      <c r="I283" s="26">
        <f t="shared" si="49"/>
        <v>1916.0038316822165</v>
      </c>
      <c r="J283" s="23">
        <f t="shared" si="50"/>
        <v>287.40057475233249</v>
      </c>
      <c r="K283" s="23">
        <f t="shared" si="51"/>
        <v>287.40057475232584</v>
      </c>
      <c r="L283" s="23">
        <f t="shared" si="52"/>
        <v>574.80114950465827</v>
      </c>
      <c r="M283" s="24">
        <f t="shared" si="53"/>
        <v>645470.45339693455</v>
      </c>
      <c r="N283" s="15" t="str">
        <f t="shared" si="59"/>
        <v>2</v>
      </c>
    </row>
    <row r="284" spans="1:14" x14ac:dyDescent="0.25">
      <c r="A284" s="3">
        <v>280</v>
      </c>
      <c r="B284" s="17">
        <f t="shared" ca="1" si="54"/>
        <v>52351</v>
      </c>
      <c r="C284" s="18">
        <f ca="1">ROUND((B284-סימולטור!$C$6)/365,3)</f>
        <v>69.69</v>
      </c>
      <c r="D284" s="19">
        <f t="shared" si="55"/>
        <v>569475.07736934139</v>
      </c>
      <c r="E284" s="20">
        <f t="shared" si="48"/>
        <v>593.2032055930639</v>
      </c>
      <c r="F284" s="21">
        <f t="shared" si="56"/>
        <v>647245.49714377616</v>
      </c>
      <c r="G284" s="22">
        <f t="shared" si="57"/>
        <v>377.55987333386946</v>
      </c>
      <c r="H284" s="27">
        <f t="shared" si="58"/>
        <v>576142.35218682932</v>
      </c>
      <c r="I284" s="26">
        <f t="shared" si="49"/>
        <v>1920.4745072894755</v>
      </c>
      <c r="J284" s="23">
        <f t="shared" si="50"/>
        <v>288.07117609342129</v>
      </c>
      <c r="K284" s="23">
        <f t="shared" si="51"/>
        <v>288.07117609341469</v>
      </c>
      <c r="L284" s="23">
        <f t="shared" si="52"/>
        <v>576.14235218683598</v>
      </c>
      <c r="M284" s="24">
        <f t="shared" si="53"/>
        <v>647245.49714377616</v>
      </c>
      <c r="N284" s="15" t="str">
        <f t="shared" si="59"/>
        <v>2</v>
      </c>
    </row>
    <row r="285" spans="1:14" x14ac:dyDescent="0.25">
      <c r="A285" s="3">
        <v>281</v>
      </c>
      <c r="B285" s="17">
        <f t="shared" ca="1" si="54"/>
        <v>52382</v>
      </c>
      <c r="C285" s="18">
        <f ca="1">ROUND((B285-סימולטור!$C$6)/365,3)</f>
        <v>69.775000000000006</v>
      </c>
      <c r="D285" s="19">
        <f t="shared" si="55"/>
        <v>570780.12442164624</v>
      </c>
      <c r="E285" s="20">
        <f t="shared" si="48"/>
        <v>594.56262960588151</v>
      </c>
      <c r="F285" s="21">
        <f t="shared" si="56"/>
        <v>649025.42226092156</v>
      </c>
      <c r="G285" s="22">
        <f t="shared" si="57"/>
        <v>378.59816298553756</v>
      </c>
      <c r="H285" s="27">
        <f t="shared" si="58"/>
        <v>577486.68434193195</v>
      </c>
      <c r="I285" s="26">
        <f t="shared" si="49"/>
        <v>1924.9556144731509</v>
      </c>
      <c r="J285" s="23">
        <f t="shared" si="50"/>
        <v>288.74334217097265</v>
      </c>
      <c r="K285" s="23">
        <f t="shared" si="51"/>
        <v>288.743342170966</v>
      </c>
      <c r="L285" s="23">
        <f t="shared" si="52"/>
        <v>577.4866843419386</v>
      </c>
      <c r="M285" s="24">
        <f t="shared" si="53"/>
        <v>649025.42226092156</v>
      </c>
      <c r="N285" s="15" t="str">
        <f t="shared" si="59"/>
        <v>2</v>
      </c>
    </row>
    <row r="286" spans="1:14" x14ac:dyDescent="0.25">
      <c r="A286" s="3">
        <v>282</v>
      </c>
      <c r="B286" s="17">
        <f t="shared" ca="1" si="54"/>
        <v>52412</v>
      </c>
      <c r="C286" s="18">
        <f ca="1">ROUND((B286-סימולטור!$C$6)/365,3)</f>
        <v>69.858000000000004</v>
      </c>
      <c r="D286" s="19">
        <f t="shared" si="55"/>
        <v>572088.16220677923</v>
      </c>
      <c r="E286" s="20">
        <f t="shared" si="48"/>
        <v>595.92516896539507</v>
      </c>
      <c r="F286" s="21">
        <f t="shared" si="56"/>
        <v>650810.24217213911</v>
      </c>
      <c r="G286" s="22">
        <f t="shared" si="57"/>
        <v>379.63930793374783</v>
      </c>
      <c r="H286" s="27">
        <f t="shared" si="58"/>
        <v>578834.15327206324</v>
      </c>
      <c r="I286" s="26">
        <f t="shared" si="49"/>
        <v>1929.4471775735888</v>
      </c>
      <c r="J286" s="23">
        <f t="shared" si="50"/>
        <v>289.4170766360383</v>
      </c>
      <c r="K286" s="23">
        <f t="shared" si="51"/>
        <v>289.41707663603165</v>
      </c>
      <c r="L286" s="23">
        <f t="shared" si="52"/>
        <v>578.8341532720699</v>
      </c>
      <c r="M286" s="24">
        <f t="shared" si="53"/>
        <v>650810.24217213911</v>
      </c>
      <c r="N286" s="15" t="str">
        <f t="shared" si="59"/>
        <v>2</v>
      </c>
    </row>
    <row r="287" spans="1:14" x14ac:dyDescent="0.25">
      <c r="A287" s="3">
        <v>283</v>
      </c>
      <c r="B287" s="17">
        <f t="shared" ca="1" si="54"/>
        <v>52443</v>
      </c>
      <c r="C287" s="18">
        <f ca="1">ROUND((B287-סימולטור!$C$6)/365,3)</f>
        <v>69.941999999999993</v>
      </c>
      <c r="D287" s="19">
        <f t="shared" si="55"/>
        <v>573399.19757850317</v>
      </c>
      <c r="E287" s="20">
        <f t="shared" si="48"/>
        <v>597.29083081094075</v>
      </c>
      <c r="F287" s="21">
        <f t="shared" si="56"/>
        <v>652599.97033811256</v>
      </c>
      <c r="G287" s="22">
        <f t="shared" si="57"/>
        <v>380.68331603056566</v>
      </c>
      <c r="H287" s="27">
        <f t="shared" si="58"/>
        <v>580184.76629636472</v>
      </c>
      <c r="I287" s="26">
        <f t="shared" si="49"/>
        <v>1933.949220987927</v>
      </c>
      <c r="J287" s="23">
        <f t="shared" si="50"/>
        <v>290.09238314818901</v>
      </c>
      <c r="K287" s="23">
        <f t="shared" si="51"/>
        <v>290.09238314818236</v>
      </c>
      <c r="L287" s="23">
        <f t="shared" si="52"/>
        <v>580.18476629637144</v>
      </c>
      <c r="M287" s="24">
        <f t="shared" si="53"/>
        <v>652599.97033811256</v>
      </c>
      <c r="N287" s="15" t="str">
        <f t="shared" si="59"/>
        <v>2</v>
      </c>
    </row>
    <row r="288" spans="1:14" x14ac:dyDescent="0.25">
      <c r="A288" s="3">
        <v>284</v>
      </c>
      <c r="B288" s="17">
        <f t="shared" ca="1" si="54"/>
        <v>52474</v>
      </c>
      <c r="C288" s="18">
        <f ca="1">ROUND((B288-סימולטור!$C$6)/365,3)</f>
        <v>70.027000000000001</v>
      </c>
      <c r="D288" s="19">
        <f t="shared" si="55"/>
        <v>574713.23740628734</v>
      </c>
      <c r="E288" s="20">
        <f t="shared" si="48"/>
        <v>598.65962229821594</v>
      </c>
      <c r="F288" s="21">
        <f t="shared" si="56"/>
        <v>654394.62025654246</v>
      </c>
      <c r="G288" s="22">
        <f t="shared" si="57"/>
        <v>381.73019514964977</v>
      </c>
      <c r="H288" s="27">
        <f t="shared" si="58"/>
        <v>581538.53075105627</v>
      </c>
      <c r="I288" s="26">
        <f t="shared" si="49"/>
        <v>1938.4617691702324</v>
      </c>
      <c r="J288" s="23">
        <f t="shared" si="50"/>
        <v>290.76926537553487</v>
      </c>
      <c r="K288" s="23">
        <f t="shared" si="51"/>
        <v>290.76926537552816</v>
      </c>
      <c r="L288" s="23">
        <f t="shared" si="52"/>
        <v>581.53853075106304</v>
      </c>
      <c r="M288" s="24">
        <f t="shared" si="53"/>
        <v>654394.62025654246</v>
      </c>
      <c r="N288" s="15" t="str">
        <f t="shared" si="59"/>
        <v>2</v>
      </c>
    </row>
    <row r="289" spans="1:14" x14ac:dyDescent="0.25">
      <c r="A289" s="3">
        <v>285</v>
      </c>
      <c r="B289" s="17">
        <f t="shared" ca="1" si="54"/>
        <v>52504</v>
      </c>
      <c r="C289" s="18">
        <f ca="1">ROUND((B289-סימולטור!$C$6)/365,3)</f>
        <v>70.11</v>
      </c>
      <c r="D289" s="19">
        <f t="shared" si="55"/>
        <v>576030.28857534344</v>
      </c>
      <c r="E289" s="20">
        <f t="shared" si="48"/>
        <v>600.03155059931612</v>
      </c>
      <c r="F289" s="21">
        <f t="shared" si="56"/>
        <v>656194.20546224795</v>
      </c>
      <c r="G289" s="22">
        <f t="shared" si="57"/>
        <v>382.77995318631133</v>
      </c>
      <c r="H289" s="27">
        <f t="shared" si="58"/>
        <v>582895.4539894755</v>
      </c>
      <c r="I289" s="26">
        <f t="shared" si="49"/>
        <v>1942.9848466316298</v>
      </c>
      <c r="J289" s="23">
        <f t="shared" si="50"/>
        <v>291.44772699474447</v>
      </c>
      <c r="K289" s="23">
        <f t="shared" si="51"/>
        <v>291.44772699473776</v>
      </c>
      <c r="L289" s="23">
        <f t="shared" si="52"/>
        <v>582.89545398948223</v>
      </c>
      <c r="M289" s="24">
        <f t="shared" si="53"/>
        <v>656194.20546224795</v>
      </c>
      <c r="N289" s="15" t="str">
        <f t="shared" si="59"/>
        <v>2</v>
      </c>
    </row>
    <row r="290" spans="1:14" x14ac:dyDescent="0.25">
      <c r="A290" s="3">
        <v>286</v>
      </c>
      <c r="B290" s="17">
        <f t="shared" ca="1" si="54"/>
        <v>52535</v>
      </c>
      <c r="C290" s="18">
        <f ca="1">ROUND((B290-סימולטור!$C$6)/365,3)</f>
        <v>70.194999999999993</v>
      </c>
      <c r="D290" s="19">
        <f t="shared" si="55"/>
        <v>577350.35798666207</v>
      </c>
      <c r="E290" s="20">
        <f t="shared" si="48"/>
        <v>601.40662290277294</v>
      </c>
      <c r="F290" s="21">
        <f t="shared" si="56"/>
        <v>657998.73952726915</v>
      </c>
      <c r="G290" s="22">
        <f t="shared" si="57"/>
        <v>383.8325980575737</v>
      </c>
      <c r="H290" s="27">
        <f t="shared" si="58"/>
        <v>584255.54338211764</v>
      </c>
      <c r="I290" s="26">
        <f t="shared" si="49"/>
        <v>1947.5184779404372</v>
      </c>
      <c r="J290" s="23">
        <f t="shared" si="50"/>
        <v>292.12777169106556</v>
      </c>
      <c r="K290" s="23">
        <f t="shared" si="51"/>
        <v>292.12777169105885</v>
      </c>
      <c r="L290" s="23">
        <f t="shared" si="52"/>
        <v>584.25554338212442</v>
      </c>
      <c r="M290" s="24">
        <f t="shared" si="53"/>
        <v>657998.73952726915</v>
      </c>
      <c r="N290" s="15" t="str">
        <f t="shared" si="59"/>
        <v>2</v>
      </c>
    </row>
    <row r="291" spans="1:14" x14ac:dyDescent="0.25">
      <c r="A291" s="3">
        <v>287</v>
      </c>
      <c r="B291" s="17">
        <f t="shared" ca="1" si="54"/>
        <v>52565</v>
      </c>
      <c r="C291" s="18">
        <f ca="1">ROUND((B291-סימולטור!$C$6)/365,3)</f>
        <v>70.277000000000001</v>
      </c>
      <c r="D291" s="19">
        <f t="shared" si="55"/>
        <v>578673.45255704829</v>
      </c>
      <c r="E291" s="20">
        <f t="shared" si="48"/>
        <v>602.78484641359194</v>
      </c>
      <c r="F291" s="21">
        <f t="shared" si="56"/>
        <v>659808.23606096918</v>
      </c>
      <c r="G291" s="22">
        <f t="shared" si="57"/>
        <v>384.88813770223209</v>
      </c>
      <c r="H291" s="27">
        <f t="shared" si="58"/>
        <v>585618.80631667597</v>
      </c>
      <c r="I291" s="26">
        <f t="shared" si="49"/>
        <v>1952.0626877222983</v>
      </c>
      <c r="J291" s="23">
        <f t="shared" si="50"/>
        <v>292.80940315834471</v>
      </c>
      <c r="K291" s="23">
        <f t="shared" si="51"/>
        <v>292.809403158338</v>
      </c>
      <c r="L291" s="23">
        <f t="shared" si="52"/>
        <v>585.61880631668271</v>
      </c>
      <c r="M291" s="24">
        <f t="shared" si="53"/>
        <v>659808.23606096918</v>
      </c>
      <c r="N291" s="15" t="str">
        <f t="shared" si="59"/>
        <v>2</v>
      </c>
    </row>
    <row r="292" spans="1:14" x14ac:dyDescent="0.25">
      <c r="A292" s="3">
        <v>288</v>
      </c>
      <c r="B292" s="17">
        <f t="shared" ca="1" si="54"/>
        <v>52596</v>
      </c>
      <c r="C292" s="18">
        <f ca="1">ROUND((B292-סימולטור!$C$6)/365,3)</f>
        <v>70.361999999999995</v>
      </c>
      <c r="D292" s="19">
        <f t="shared" si="55"/>
        <v>579999.57921915816</v>
      </c>
      <c r="E292" s="20">
        <f t="shared" si="48"/>
        <v>604.16622835328974</v>
      </c>
      <c r="F292" s="21">
        <f t="shared" si="56"/>
        <v>661622.70871013694</v>
      </c>
      <c r="G292" s="22">
        <f t="shared" si="57"/>
        <v>385.94658008091324</v>
      </c>
      <c r="H292" s="27">
        <f t="shared" si="58"/>
        <v>586985.2501980816</v>
      </c>
      <c r="I292" s="26">
        <f t="shared" si="49"/>
        <v>1956.6175006603171</v>
      </c>
      <c r="J292" s="23">
        <f t="shared" si="50"/>
        <v>293.49262509904753</v>
      </c>
      <c r="K292" s="23">
        <f t="shared" si="51"/>
        <v>293.49262509904082</v>
      </c>
      <c r="L292" s="23">
        <f t="shared" si="52"/>
        <v>586.98525019808835</v>
      </c>
      <c r="M292" s="24">
        <f t="shared" si="53"/>
        <v>661622.70871013694</v>
      </c>
      <c r="N292" s="15" t="str">
        <f t="shared" si="59"/>
        <v>2</v>
      </c>
    </row>
    <row r="293" spans="1:14" x14ac:dyDescent="0.25">
      <c r="A293" s="3">
        <v>289</v>
      </c>
      <c r="B293" s="17">
        <f t="shared" ca="1" si="54"/>
        <v>52627</v>
      </c>
      <c r="C293" s="18">
        <f ca="1">ROUND((B293-סימולטור!$C$6)/365,3)</f>
        <v>70.447000000000003</v>
      </c>
      <c r="D293" s="19">
        <f t="shared" si="55"/>
        <v>581328.74492153549</v>
      </c>
      <c r="E293" s="20">
        <f t="shared" si="48"/>
        <v>605.55077595993282</v>
      </c>
      <c r="F293" s="21">
        <f t="shared" si="56"/>
        <v>663442.17115908989</v>
      </c>
      <c r="G293" s="22">
        <f t="shared" si="57"/>
        <v>387.00793317613579</v>
      </c>
      <c r="H293" s="27">
        <f t="shared" si="58"/>
        <v>588354.88244854391</v>
      </c>
      <c r="I293" s="26">
        <f t="shared" si="49"/>
        <v>1961.1829414951917</v>
      </c>
      <c r="J293" s="23">
        <f t="shared" si="50"/>
        <v>294.17744122427877</v>
      </c>
      <c r="K293" s="23">
        <f t="shared" si="51"/>
        <v>294.17744122427194</v>
      </c>
      <c r="L293" s="23">
        <f t="shared" si="52"/>
        <v>588.35488244855071</v>
      </c>
      <c r="M293" s="24">
        <f t="shared" si="53"/>
        <v>663442.17115908989</v>
      </c>
      <c r="N293" s="15" t="str">
        <f t="shared" si="59"/>
        <v>2</v>
      </c>
    </row>
    <row r="294" spans="1:14" x14ac:dyDescent="0.25">
      <c r="A294" s="3">
        <v>290</v>
      </c>
      <c r="B294" s="17">
        <f t="shared" ca="1" si="54"/>
        <v>52656</v>
      </c>
      <c r="C294" s="18">
        <f ca="1">ROUND((B294-סימולטור!$C$6)/365,3)</f>
        <v>70.525999999999996</v>
      </c>
      <c r="D294" s="19">
        <f t="shared" si="55"/>
        <v>582660.9566286474</v>
      </c>
      <c r="E294" s="20">
        <f t="shared" si="48"/>
        <v>606.93849648817434</v>
      </c>
      <c r="F294" s="21">
        <f t="shared" si="56"/>
        <v>665266.63712977746</v>
      </c>
      <c r="G294" s="22">
        <f t="shared" si="57"/>
        <v>388.07220499237019</v>
      </c>
      <c r="H294" s="27">
        <f t="shared" si="58"/>
        <v>589727.71050759056</v>
      </c>
      <c r="I294" s="26">
        <f t="shared" si="49"/>
        <v>1965.7590350253472</v>
      </c>
      <c r="J294" s="23">
        <f t="shared" si="50"/>
        <v>294.86385525380206</v>
      </c>
      <c r="K294" s="23">
        <f t="shared" si="51"/>
        <v>294.86385525379529</v>
      </c>
      <c r="L294" s="23">
        <f t="shared" si="52"/>
        <v>589.72771050759729</v>
      </c>
      <c r="M294" s="24">
        <f t="shared" si="53"/>
        <v>665266.63712977746</v>
      </c>
      <c r="N294" s="15" t="str">
        <f t="shared" si="59"/>
        <v>2</v>
      </c>
    </row>
    <row r="295" spans="1:14" x14ac:dyDescent="0.25">
      <c r="A295" s="3">
        <v>291</v>
      </c>
      <c r="B295" s="17">
        <f t="shared" ca="1" si="54"/>
        <v>52687</v>
      </c>
      <c r="C295" s="18">
        <f ca="1">ROUND((B295-סימולטור!$C$6)/365,3)</f>
        <v>70.611000000000004</v>
      </c>
      <c r="D295" s="19">
        <f t="shared" si="55"/>
        <v>583996.22132092144</v>
      </c>
      <c r="E295" s="20">
        <f t="shared" si="48"/>
        <v>608.32939720929312</v>
      </c>
      <c r="F295" s="21">
        <f t="shared" si="56"/>
        <v>667096.12038188439</v>
      </c>
      <c r="G295" s="22">
        <f t="shared" si="57"/>
        <v>389.13940355609924</v>
      </c>
      <c r="H295" s="27">
        <f t="shared" si="58"/>
        <v>591103.74183210835</v>
      </c>
      <c r="I295" s="26">
        <f t="shared" si="49"/>
        <v>1970.3458061070733</v>
      </c>
      <c r="J295" s="23">
        <f t="shared" si="50"/>
        <v>295.55187091606098</v>
      </c>
      <c r="K295" s="23">
        <f t="shared" si="51"/>
        <v>295.55187091605416</v>
      </c>
      <c r="L295" s="23">
        <f t="shared" si="52"/>
        <v>591.10374183211513</v>
      </c>
      <c r="M295" s="24">
        <f t="shared" si="53"/>
        <v>667096.12038188439</v>
      </c>
      <c r="N295" s="15" t="str">
        <f t="shared" si="59"/>
        <v>2</v>
      </c>
    </row>
    <row r="296" spans="1:14" x14ac:dyDescent="0.25">
      <c r="A296" s="3">
        <v>292</v>
      </c>
      <c r="B296" s="17">
        <f t="shared" ca="1" si="54"/>
        <v>52717</v>
      </c>
      <c r="C296" s="18">
        <f ca="1">ROUND((B296-סימולטור!$C$6)/365,3)</f>
        <v>70.692999999999998</v>
      </c>
      <c r="D296" s="19">
        <f t="shared" si="55"/>
        <v>585334.54599478189</v>
      </c>
      <c r="E296" s="20">
        <f t="shared" si="48"/>
        <v>609.72348541123108</v>
      </c>
      <c r="F296" s="21">
        <f t="shared" si="56"/>
        <v>668930.63471293461</v>
      </c>
      <c r="G296" s="22">
        <f t="shared" si="57"/>
        <v>390.20953691587852</v>
      </c>
      <c r="H296" s="27">
        <f t="shared" si="58"/>
        <v>592482.98389638332</v>
      </c>
      <c r="I296" s="26">
        <f t="shared" si="49"/>
        <v>1974.9432796546566</v>
      </c>
      <c r="J296" s="23">
        <f t="shared" si="50"/>
        <v>296.24149194819847</v>
      </c>
      <c r="K296" s="23">
        <f t="shared" si="51"/>
        <v>296.24149194819165</v>
      </c>
      <c r="L296" s="23">
        <f t="shared" si="52"/>
        <v>592.48298389639012</v>
      </c>
      <c r="M296" s="24">
        <f t="shared" si="53"/>
        <v>668930.63471293461</v>
      </c>
      <c r="N296" s="15" t="str">
        <f t="shared" si="59"/>
        <v>2</v>
      </c>
    </row>
    <row r="297" spans="1:14" x14ac:dyDescent="0.25">
      <c r="A297" s="3">
        <v>293</v>
      </c>
      <c r="B297" s="17">
        <f t="shared" ca="1" si="54"/>
        <v>52748</v>
      </c>
      <c r="C297" s="18">
        <f ca="1">ROUND((B297-סימולטור!$C$6)/365,3)</f>
        <v>70.778000000000006</v>
      </c>
      <c r="D297" s="19">
        <f t="shared" si="55"/>
        <v>586675.93766268657</v>
      </c>
      <c r="E297" s="20">
        <f t="shared" si="48"/>
        <v>611.12076839863187</v>
      </c>
      <c r="F297" s="21">
        <f t="shared" si="56"/>
        <v>670770.19395839528</v>
      </c>
      <c r="G297" s="22">
        <f t="shared" si="57"/>
        <v>391.28261314239722</v>
      </c>
      <c r="H297" s="27">
        <f t="shared" si="58"/>
        <v>593865.44419214153</v>
      </c>
      <c r="I297" s="26">
        <f t="shared" si="49"/>
        <v>1979.5514806405174</v>
      </c>
      <c r="J297" s="23">
        <f t="shared" si="50"/>
        <v>296.93272209607761</v>
      </c>
      <c r="K297" s="23">
        <f t="shared" si="51"/>
        <v>296.93272209607079</v>
      </c>
      <c r="L297" s="23">
        <f t="shared" si="52"/>
        <v>593.8654441921484</v>
      </c>
      <c r="M297" s="24">
        <f t="shared" si="53"/>
        <v>670770.19395839528</v>
      </c>
      <c r="N297" s="15" t="str">
        <f t="shared" si="59"/>
        <v>2</v>
      </c>
    </row>
    <row r="298" spans="1:14" x14ac:dyDescent="0.25">
      <c r="A298" s="3">
        <v>294</v>
      </c>
      <c r="B298" s="17">
        <f t="shared" ca="1" si="54"/>
        <v>52778</v>
      </c>
      <c r="C298" s="18">
        <f ca="1">ROUND((B298-סימולטור!$C$6)/365,3)</f>
        <v>70.86</v>
      </c>
      <c r="D298" s="19">
        <f t="shared" si="55"/>
        <v>588020.40335316362</v>
      </c>
      <c r="E298" s="20">
        <f t="shared" si="48"/>
        <v>612.52125349287871</v>
      </c>
      <c r="F298" s="21">
        <f t="shared" si="56"/>
        <v>672614.81199178088</v>
      </c>
      <c r="G298" s="22">
        <f t="shared" si="57"/>
        <v>392.35864032853891</v>
      </c>
      <c r="H298" s="27">
        <f t="shared" si="58"/>
        <v>595251.13022858987</v>
      </c>
      <c r="I298" s="26">
        <f t="shared" si="49"/>
        <v>1984.1704340953454</v>
      </c>
      <c r="J298" s="23">
        <f t="shared" si="50"/>
        <v>297.62556511430182</v>
      </c>
      <c r="K298" s="23">
        <f t="shared" si="51"/>
        <v>297.62556511429494</v>
      </c>
      <c r="L298" s="23">
        <f t="shared" si="52"/>
        <v>595.25113022859682</v>
      </c>
      <c r="M298" s="24">
        <f t="shared" si="53"/>
        <v>672614.81199178088</v>
      </c>
      <c r="N298" s="15" t="str">
        <f t="shared" si="59"/>
        <v>2</v>
      </c>
    </row>
    <row r="299" spans="1:14" x14ac:dyDescent="0.25">
      <c r="A299" s="3">
        <v>295</v>
      </c>
      <c r="B299" s="17">
        <f t="shared" ca="1" si="54"/>
        <v>52809</v>
      </c>
      <c r="C299" s="18">
        <f ca="1">ROUND((B299-סימולטור!$C$6)/365,3)</f>
        <v>70.944999999999993</v>
      </c>
      <c r="D299" s="19">
        <f t="shared" si="55"/>
        <v>589367.95011084795</v>
      </c>
      <c r="E299" s="20">
        <f t="shared" si="48"/>
        <v>613.92494803213322</v>
      </c>
      <c r="F299" s="21">
        <f t="shared" si="56"/>
        <v>674464.50272475835</v>
      </c>
      <c r="G299" s="22">
        <f t="shared" si="57"/>
        <v>393.43762658944235</v>
      </c>
      <c r="H299" s="27">
        <f t="shared" si="58"/>
        <v>596640.04953245656</v>
      </c>
      <c r="I299" s="26">
        <f t="shared" si="49"/>
        <v>1988.8001651082345</v>
      </c>
      <c r="J299" s="23">
        <f t="shared" si="50"/>
        <v>298.32002476623518</v>
      </c>
      <c r="K299" s="23">
        <f t="shared" si="51"/>
        <v>298.3200247662283</v>
      </c>
      <c r="L299" s="23">
        <f t="shared" si="52"/>
        <v>596.64004953246354</v>
      </c>
      <c r="M299" s="24">
        <f t="shared" si="53"/>
        <v>674464.50272475835</v>
      </c>
      <c r="N299" s="15" t="str">
        <f t="shared" si="59"/>
        <v>2</v>
      </c>
    </row>
    <row r="300" spans="1:14" x14ac:dyDescent="0.25">
      <c r="A300" s="3">
        <v>296</v>
      </c>
      <c r="B300" s="17">
        <f t="shared" ca="1" si="54"/>
        <v>52840</v>
      </c>
      <c r="C300" s="18">
        <f ca="1">ROUND((B300-סימולטור!$C$6)/365,3)</f>
        <v>71.03</v>
      </c>
      <c r="D300" s="19">
        <f t="shared" si="55"/>
        <v>590718.58499651868</v>
      </c>
      <c r="E300" s="20">
        <f t="shared" si="48"/>
        <v>615.33185937137364</v>
      </c>
      <c r="F300" s="21">
        <f t="shared" si="56"/>
        <v>676319.28010725148</v>
      </c>
      <c r="G300" s="22">
        <f t="shared" si="57"/>
        <v>394.51958006256336</v>
      </c>
      <c r="H300" s="27">
        <f t="shared" si="58"/>
        <v>598032.20964803232</v>
      </c>
      <c r="I300" s="26">
        <f t="shared" si="49"/>
        <v>1993.4406988268204</v>
      </c>
      <c r="J300" s="23">
        <f t="shared" si="50"/>
        <v>299.01610482402305</v>
      </c>
      <c r="K300" s="23">
        <f t="shared" si="51"/>
        <v>299.01610482401617</v>
      </c>
      <c r="L300" s="23">
        <f t="shared" si="52"/>
        <v>598.03220964803927</v>
      </c>
      <c r="M300" s="24">
        <f t="shared" si="53"/>
        <v>676319.28010725148</v>
      </c>
      <c r="N300" s="15" t="str">
        <f t="shared" si="59"/>
        <v>2</v>
      </c>
    </row>
    <row r="301" spans="1:14" x14ac:dyDescent="0.25">
      <c r="A301" s="3">
        <v>297</v>
      </c>
      <c r="B301" s="17">
        <f t="shared" ca="1" si="54"/>
        <v>52870</v>
      </c>
      <c r="C301" s="18">
        <f ca="1">ROUND((B301-סימולטור!$C$6)/365,3)</f>
        <v>71.111999999999995</v>
      </c>
      <c r="D301" s="19">
        <f t="shared" si="55"/>
        <v>592072.31508713576</v>
      </c>
      <c r="E301" s="20">
        <f t="shared" si="48"/>
        <v>616.74199488243312</v>
      </c>
      <c r="F301" s="21">
        <f t="shared" si="56"/>
        <v>678179.15812754643</v>
      </c>
      <c r="G301" s="22">
        <f t="shared" si="57"/>
        <v>395.60450890773541</v>
      </c>
      <c r="H301" s="27">
        <f t="shared" si="58"/>
        <v>599427.61813721107</v>
      </c>
      <c r="I301" s="26">
        <f t="shared" si="49"/>
        <v>1998.0920604574164</v>
      </c>
      <c r="J301" s="23">
        <f t="shared" si="50"/>
        <v>299.71380906861248</v>
      </c>
      <c r="K301" s="23">
        <f t="shared" si="51"/>
        <v>299.71380906860554</v>
      </c>
      <c r="L301" s="23">
        <f t="shared" si="52"/>
        <v>599.42761813721802</v>
      </c>
      <c r="M301" s="24">
        <f t="shared" si="53"/>
        <v>678179.15812754643</v>
      </c>
      <c r="N301" s="15" t="str">
        <f t="shared" si="59"/>
        <v>2</v>
      </c>
    </row>
    <row r="302" spans="1:14" x14ac:dyDescent="0.25">
      <c r="A302" s="3">
        <v>298</v>
      </c>
      <c r="B302" s="17">
        <f t="shared" ca="1" si="54"/>
        <v>52901</v>
      </c>
      <c r="C302" s="18">
        <f ca="1">ROUND((B302-סימולטור!$C$6)/365,3)</f>
        <v>71.197000000000003</v>
      </c>
      <c r="D302" s="19">
        <f t="shared" si="55"/>
        <v>593429.14747587708</v>
      </c>
      <c r="E302" s="20">
        <f t="shared" si="48"/>
        <v>618.15536195403865</v>
      </c>
      <c r="F302" s="21">
        <f t="shared" si="56"/>
        <v>680044.15081239725</v>
      </c>
      <c r="G302" s="22">
        <f t="shared" si="57"/>
        <v>396.69242130723177</v>
      </c>
      <c r="H302" s="27">
        <f t="shared" si="58"/>
        <v>600826.28257953131</v>
      </c>
      <c r="I302" s="26">
        <f t="shared" si="49"/>
        <v>2002.7542752651507</v>
      </c>
      <c r="J302" s="23">
        <f t="shared" si="50"/>
        <v>300.41314128977257</v>
      </c>
      <c r="K302" s="23">
        <f t="shared" si="51"/>
        <v>300.41314128976569</v>
      </c>
      <c r="L302" s="23">
        <f t="shared" si="52"/>
        <v>600.8262825795382</v>
      </c>
      <c r="M302" s="24">
        <f t="shared" si="53"/>
        <v>680044.15081239725</v>
      </c>
      <c r="N302" s="15" t="str">
        <f t="shared" si="59"/>
        <v>2</v>
      </c>
    </row>
    <row r="303" spans="1:14" x14ac:dyDescent="0.25">
      <c r="A303" s="3">
        <v>299</v>
      </c>
      <c r="B303" s="17">
        <f t="shared" ca="1" si="54"/>
        <v>52931</v>
      </c>
      <c r="C303" s="18">
        <f ca="1">ROUND((B303-סימולטור!$C$6)/365,3)</f>
        <v>71.278999999999996</v>
      </c>
      <c r="D303" s="19">
        <f t="shared" si="55"/>
        <v>594789.08927217603</v>
      </c>
      <c r="E303" s="20">
        <f t="shared" si="48"/>
        <v>619.57196799184999</v>
      </c>
      <c r="F303" s="21">
        <f t="shared" si="56"/>
        <v>681914.27222713141</v>
      </c>
      <c r="G303" s="22">
        <f t="shared" si="57"/>
        <v>397.78332546582669</v>
      </c>
      <c r="H303" s="27">
        <f t="shared" si="58"/>
        <v>602228.21057221689</v>
      </c>
      <c r="I303" s="26">
        <f t="shared" si="49"/>
        <v>2007.4273685741027</v>
      </c>
      <c r="J303" s="23">
        <f t="shared" si="50"/>
        <v>301.11410528611538</v>
      </c>
      <c r="K303" s="23">
        <f t="shared" si="51"/>
        <v>301.11410528610844</v>
      </c>
      <c r="L303" s="23">
        <f t="shared" si="52"/>
        <v>602.22821057222382</v>
      </c>
      <c r="M303" s="24">
        <f t="shared" si="53"/>
        <v>681914.27222713141</v>
      </c>
      <c r="N303" s="15" t="str">
        <f t="shared" si="59"/>
        <v>2</v>
      </c>
    </row>
    <row r="304" spans="1:14" x14ac:dyDescent="0.25">
      <c r="A304" s="3">
        <v>300</v>
      </c>
      <c r="B304" s="17">
        <f t="shared" ca="1" si="54"/>
        <v>52962</v>
      </c>
      <c r="C304" s="18">
        <f ca="1">ROUND((B304-סימולטור!$C$6)/365,3)</f>
        <v>71.364000000000004</v>
      </c>
      <c r="D304" s="19">
        <f t="shared" si="55"/>
        <v>596152.14760175813</v>
      </c>
      <c r="E304" s="20">
        <f t="shared" si="48"/>
        <v>620.99182041849804</v>
      </c>
      <c r="F304" s="21">
        <f t="shared" si="56"/>
        <v>683789.53647575609</v>
      </c>
      <c r="G304" s="22">
        <f t="shared" si="57"/>
        <v>398.87722961085774</v>
      </c>
      <c r="H304" s="27">
        <f t="shared" si="58"/>
        <v>603633.4097302187</v>
      </c>
      <c r="I304" s="26">
        <f t="shared" si="49"/>
        <v>2012.1113657674421</v>
      </c>
      <c r="J304" s="23">
        <f t="shared" si="50"/>
        <v>301.81670486511632</v>
      </c>
      <c r="K304" s="23">
        <f t="shared" si="51"/>
        <v>301.81670486510933</v>
      </c>
      <c r="L304" s="23">
        <f t="shared" si="52"/>
        <v>603.63340973022559</v>
      </c>
      <c r="M304" s="24">
        <f t="shared" si="53"/>
        <v>683789.53647575609</v>
      </c>
      <c r="N304" s="15" t="str">
        <f t="shared" si="59"/>
        <v>2</v>
      </c>
    </row>
    <row r="305" spans="1:14" x14ac:dyDescent="0.25">
      <c r="A305" s="3">
        <v>301</v>
      </c>
      <c r="B305" s="17">
        <f t="shared" ca="1" si="54"/>
        <v>52993</v>
      </c>
      <c r="C305" s="18">
        <f ca="1">ROUND((B305-סימולטור!$C$6)/365,3)</f>
        <v>71.448999999999998</v>
      </c>
      <c r="D305" s="19">
        <f t="shared" si="55"/>
        <v>597518.32960667892</v>
      </c>
      <c r="E305" s="20">
        <f t="shared" si="48"/>
        <v>622.41492667362388</v>
      </c>
      <c r="F305" s="21">
        <f t="shared" si="56"/>
        <v>685669.95770106453</v>
      </c>
      <c r="G305" s="22">
        <f t="shared" si="57"/>
        <v>399.97414199228768</v>
      </c>
      <c r="H305" s="27">
        <f t="shared" si="58"/>
        <v>605041.88768625585</v>
      </c>
      <c r="I305" s="26">
        <f t="shared" si="49"/>
        <v>2016.8062922875661</v>
      </c>
      <c r="J305" s="23">
        <f t="shared" si="50"/>
        <v>302.52094384313489</v>
      </c>
      <c r="K305" s="23">
        <f t="shared" si="51"/>
        <v>302.52094384312795</v>
      </c>
      <c r="L305" s="23">
        <f t="shared" si="52"/>
        <v>605.04188768626284</v>
      </c>
      <c r="M305" s="24">
        <f t="shared" si="53"/>
        <v>685669.95770106453</v>
      </c>
      <c r="N305" s="15" t="str">
        <f t="shared" si="59"/>
        <v>2</v>
      </c>
    </row>
    <row r="306" spans="1:14" x14ac:dyDescent="0.25">
      <c r="A306" s="3">
        <v>302</v>
      </c>
      <c r="B306" s="17">
        <f t="shared" ca="1" si="54"/>
        <v>53021</v>
      </c>
      <c r="C306" s="18">
        <f ca="1">ROUND((B306-סימולטור!$C$6)/365,3)</f>
        <v>71.525999999999996</v>
      </c>
      <c r="D306" s="19">
        <f t="shared" si="55"/>
        <v>598887.64244536089</v>
      </c>
      <c r="E306" s="20">
        <f t="shared" si="48"/>
        <v>623.84129421391754</v>
      </c>
      <c r="F306" s="21">
        <f t="shared" si="56"/>
        <v>687555.55008474248</v>
      </c>
      <c r="G306" s="22">
        <f t="shared" si="57"/>
        <v>401.07407088276642</v>
      </c>
      <c r="H306" s="27">
        <f t="shared" si="58"/>
        <v>606453.65209085715</v>
      </c>
      <c r="I306" s="26">
        <f t="shared" si="49"/>
        <v>2021.5121736362371</v>
      </c>
      <c r="J306" s="23">
        <f t="shared" si="50"/>
        <v>303.22682604543553</v>
      </c>
      <c r="K306" s="23">
        <f t="shared" si="51"/>
        <v>303.2268260454286</v>
      </c>
      <c r="L306" s="23">
        <f t="shared" si="52"/>
        <v>606.45365209086413</v>
      </c>
      <c r="M306" s="24">
        <f t="shared" si="53"/>
        <v>687555.55008474248</v>
      </c>
      <c r="N306" s="15" t="str">
        <f t="shared" si="59"/>
        <v>2</v>
      </c>
    </row>
    <row r="307" spans="1:14" x14ac:dyDescent="0.25">
      <c r="A307" s="3">
        <v>303</v>
      </c>
      <c r="B307" s="17">
        <f t="shared" ca="1" si="54"/>
        <v>53052</v>
      </c>
      <c r="C307" s="18">
        <f ca="1">ROUND((B307-סימולטור!$C$6)/365,3)</f>
        <v>71.611000000000004</v>
      </c>
      <c r="D307" s="19">
        <f t="shared" si="55"/>
        <v>600260.09329263156</v>
      </c>
      <c r="E307" s="20">
        <f t="shared" si="48"/>
        <v>625.27093051315785</v>
      </c>
      <c r="F307" s="21">
        <f t="shared" si="56"/>
        <v>689446.32784747565</v>
      </c>
      <c r="G307" s="22">
        <f t="shared" si="57"/>
        <v>402.17702457769411</v>
      </c>
      <c r="H307" s="27">
        <f t="shared" si="58"/>
        <v>607868.71061240253</v>
      </c>
      <c r="I307" s="26">
        <f t="shared" si="49"/>
        <v>2026.2290353747219</v>
      </c>
      <c r="J307" s="23">
        <f t="shared" si="50"/>
        <v>303.93435530620826</v>
      </c>
      <c r="K307" s="23">
        <f t="shared" si="51"/>
        <v>303.93435530620127</v>
      </c>
      <c r="L307" s="23">
        <f t="shared" si="52"/>
        <v>607.86871061240959</v>
      </c>
      <c r="M307" s="24">
        <f t="shared" si="53"/>
        <v>689446.32784747565</v>
      </c>
      <c r="N307" s="15" t="str">
        <f t="shared" si="59"/>
        <v>2</v>
      </c>
    </row>
    <row r="308" spans="1:14" x14ac:dyDescent="0.25">
      <c r="A308" s="3">
        <v>304</v>
      </c>
      <c r="B308" s="17">
        <f t="shared" ca="1" si="54"/>
        <v>53082</v>
      </c>
      <c r="C308" s="18">
        <f ca="1">ROUND((B308-סימולטור!$C$6)/365,3)</f>
        <v>71.692999999999998</v>
      </c>
      <c r="D308" s="19">
        <f t="shared" si="55"/>
        <v>601635.68933976057</v>
      </c>
      <c r="E308" s="20">
        <f t="shared" si="48"/>
        <v>626.7038430622506</v>
      </c>
      <c r="F308" s="21">
        <f t="shared" si="56"/>
        <v>691342.3052490562</v>
      </c>
      <c r="G308" s="22">
        <f t="shared" si="57"/>
        <v>403.28301139528276</v>
      </c>
      <c r="H308" s="27">
        <f t="shared" si="58"/>
        <v>609287.07093716483</v>
      </c>
      <c r="I308" s="26">
        <f t="shared" si="49"/>
        <v>2030.9569031239296</v>
      </c>
      <c r="J308" s="23">
        <f t="shared" si="50"/>
        <v>304.64353546858945</v>
      </c>
      <c r="K308" s="23">
        <f t="shared" si="51"/>
        <v>304.6435354685824</v>
      </c>
      <c r="L308" s="23">
        <f t="shared" si="52"/>
        <v>609.28707093717185</v>
      </c>
      <c r="M308" s="24">
        <f t="shared" si="53"/>
        <v>691342.3052490562</v>
      </c>
      <c r="N308" s="15" t="str">
        <f t="shared" si="59"/>
        <v>2</v>
      </c>
    </row>
    <row r="309" spans="1:14" x14ac:dyDescent="0.25">
      <c r="A309" s="3">
        <v>305</v>
      </c>
      <c r="B309" s="17">
        <f t="shared" ca="1" si="54"/>
        <v>53113</v>
      </c>
      <c r="C309" s="18">
        <f ca="1">ROUND((B309-סימולטור!$C$6)/365,3)</f>
        <v>71.778000000000006</v>
      </c>
      <c r="D309" s="19">
        <f t="shared" si="55"/>
        <v>603014.43779449759</v>
      </c>
      <c r="E309" s="20">
        <f t="shared" si="48"/>
        <v>628.14003936926827</v>
      </c>
      <c r="F309" s="21">
        <f t="shared" si="56"/>
        <v>693243.49658849114</v>
      </c>
      <c r="G309" s="22">
        <f t="shared" si="57"/>
        <v>404.39203967661985</v>
      </c>
      <c r="H309" s="27">
        <f t="shared" si="58"/>
        <v>610708.74076935148</v>
      </c>
      <c r="I309" s="26">
        <f t="shared" si="49"/>
        <v>2035.695802564552</v>
      </c>
      <c r="J309" s="23">
        <f t="shared" si="50"/>
        <v>305.3543703846828</v>
      </c>
      <c r="K309" s="23">
        <f t="shared" si="51"/>
        <v>305.35437038467575</v>
      </c>
      <c r="L309" s="23">
        <f t="shared" si="52"/>
        <v>610.70874076935854</v>
      </c>
      <c r="M309" s="24">
        <f t="shared" si="53"/>
        <v>693243.49658849114</v>
      </c>
      <c r="N309" s="15" t="str">
        <f t="shared" si="59"/>
        <v>2</v>
      </c>
    </row>
    <row r="310" spans="1:14" x14ac:dyDescent="0.25">
      <c r="A310" s="3">
        <v>306</v>
      </c>
      <c r="B310" s="17">
        <f t="shared" ca="1" si="54"/>
        <v>53143</v>
      </c>
      <c r="C310" s="18">
        <f ca="1">ROUND((B310-סימולטור!$C$6)/365,3)</f>
        <v>71.86</v>
      </c>
      <c r="D310" s="19">
        <f t="shared" si="55"/>
        <v>604396.34588111006</v>
      </c>
      <c r="E310" s="20">
        <f t="shared" si="48"/>
        <v>629.57952695948961</v>
      </c>
      <c r="F310" s="21">
        <f t="shared" si="56"/>
        <v>695149.91620410956</v>
      </c>
      <c r="G310" s="22">
        <f t="shared" si="57"/>
        <v>405.50411778573061</v>
      </c>
      <c r="H310" s="27">
        <f t="shared" si="58"/>
        <v>612133.72783114668</v>
      </c>
      <c r="I310" s="26">
        <f t="shared" si="49"/>
        <v>2040.4457594372027</v>
      </c>
      <c r="J310" s="23">
        <f t="shared" si="50"/>
        <v>306.06686391558037</v>
      </c>
      <c r="K310" s="23">
        <f t="shared" si="51"/>
        <v>306.06686391557332</v>
      </c>
      <c r="L310" s="23">
        <f t="shared" si="52"/>
        <v>612.13372783115369</v>
      </c>
      <c r="M310" s="24">
        <f t="shared" si="53"/>
        <v>695149.91620410956</v>
      </c>
      <c r="N310" s="15" t="str">
        <f t="shared" si="59"/>
        <v>2</v>
      </c>
    </row>
    <row r="311" spans="1:14" x14ac:dyDescent="0.25">
      <c r="A311" s="3">
        <v>307</v>
      </c>
      <c r="B311" s="17">
        <f t="shared" ca="1" si="54"/>
        <v>53174</v>
      </c>
      <c r="C311" s="18">
        <f ca="1">ROUND((B311-סימולטור!$C$6)/365,3)</f>
        <v>71.944999999999993</v>
      </c>
      <c r="D311" s="19">
        <f t="shared" si="55"/>
        <v>605781.42084042099</v>
      </c>
      <c r="E311" s="20">
        <f t="shared" si="48"/>
        <v>631.02231337543856</v>
      </c>
      <c r="F311" s="21">
        <f t="shared" si="56"/>
        <v>697061.57847367087</v>
      </c>
      <c r="G311" s="22">
        <f t="shared" si="57"/>
        <v>406.61925410964136</v>
      </c>
      <c r="H311" s="27">
        <f t="shared" si="58"/>
        <v>613562.03986275266</v>
      </c>
      <c r="I311" s="26">
        <f t="shared" si="49"/>
        <v>2045.2067995425562</v>
      </c>
      <c r="J311" s="23">
        <f t="shared" si="50"/>
        <v>306.78101993138341</v>
      </c>
      <c r="K311" s="23">
        <f t="shared" si="51"/>
        <v>306.78101993137636</v>
      </c>
      <c r="L311" s="23">
        <f t="shared" si="52"/>
        <v>613.56203986275978</v>
      </c>
      <c r="M311" s="24">
        <f t="shared" si="53"/>
        <v>697061.57847367087</v>
      </c>
      <c r="N311" s="15" t="str">
        <f t="shared" si="59"/>
        <v>2</v>
      </c>
    </row>
    <row r="312" spans="1:14" x14ac:dyDescent="0.25">
      <c r="A312" s="3">
        <v>308</v>
      </c>
      <c r="B312" s="17">
        <f t="shared" ca="1" si="54"/>
        <v>53205</v>
      </c>
      <c r="C312" s="18">
        <f ca="1">ROUND((B312-סימולטור!$C$6)/365,3)</f>
        <v>72.03</v>
      </c>
      <c r="D312" s="19">
        <f t="shared" si="55"/>
        <v>607169.669929847</v>
      </c>
      <c r="E312" s="20">
        <f t="shared" si="48"/>
        <v>632.46840617692396</v>
      </c>
      <c r="F312" s="21">
        <f t="shared" si="56"/>
        <v>698978.49781447346</v>
      </c>
      <c r="G312" s="22">
        <f t="shared" si="57"/>
        <v>407.73745705844289</v>
      </c>
      <c r="H312" s="27">
        <f t="shared" si="58"/>
        <v>614993.68462243245</v>
      </c>
      <c r="I312" s="26">
        <f t="shared" si="49"/>
        <v>2049.9789487414887</v>
      </c>
      <c r="J312" s="23">
        <f t="shared" si="50"/>
        <v>307.4968423112233</v>
      </c>
      <c r="K312" s="23">
        <f t="shared" si="51"/>
        <v>307.49684231121626</v>
      </c>
      <c r="L312" s="23">
        <f t="shared" si="52"/>
        <v>614.99368462243956</v>
      </c>
      <c r="M312" s="24">
        <f t="shared" si="53"/>
        <v>698978.49781447346</v>
      </c>
      <c r="N312" s="15" t="str">
        <f t="shared" si="59"/>
        <v>2</v>
      </c>
    </row>
    <row r="313" spans="1:14" x14ac:dyDescent="0.25">
      <c r="A313" s="3">
        <v>309</v>
      </c>
      <c r="B313" s="17">
        <f t="shared" ca="1" si="54"/>
        <v>53235</v>
      </c>
      <c r="C313" s="18">
        <f ca="1">ROUND((B313-סימולטור!$C$6)/365,3)</f>
        <v>72.111999999999995</v>
      </c>
      <c r="D313" s="19">
        <f t="shared" si="55"/>
        <v>608561.10042343626</v>
      </c>
      <c r="E313" s="20">
        <f t="shared" si="48"/>
        <v>633.91781294107943</v>
      </c>
      <c r="F313" s="21">
        <f t="shared" si="56"/>
        <v>700900.68868346338</v>
      </c>
      <c r="G313" s="22">
        <f t="shared" si="57"/>
        <v>408.85873506535364</v>
      </c>
      <c r="H313" s="27">
        <f t="shared" si="58"/>
        <v>616428.66988655145</v>
      </c>
      <c r="I313" s="26">
        <f t="shared" si="49"/>
        <v>2054.7622329552191</v>
      </c>
      <c r="J313" s="23">
        <f t="shared" si="50"/>
        <v>308.21433494328284</v>
      </c>
      <c r="K313" s="23">
        <f t="shared" si="51"/>
        <v>308.21433494327573</v>
      </c>
      <c r="L313" s="23">
        <f t="shared" si="52"/>
        <v>616.42866988655851</v>
      </c>
      <c r="M313" s="24">
        <f t="shared" si="53"/>
        <v>700900.68868346338</v>
      </c>
      <c r="N313" s="15" t="str">
        <f t="shared" si="59"/>
        <v>2</v>
      </c>
    </row>
    <row r="314" spans="1:14" x14ac:dyDescent="0.25">
      <c r="A314" s="3">
        <v>310</v>
      </c>
      <c r="B314" s="17">
        <f t="shared" ca="1" si="54"/>
        <v>53266</v>
      </c>
      <c r="C314" s="18">
        <f ca="1">ROUND((B314-סימולטור!$C$6)/365,3)</f>
        <v>72.197000000000003</v>
      </c>
      <c r="D314" s="19">
        <f t="shared" si="55"/>
        <v>609955.71961190668</v>
      </c>
      <c r="E314" s="20">
        <f t="shared" si="48"/>
        <v>635.37054126240275</v>
      </c>
      <c r="F314" s="21">
        <f t="shared" si="56"/>
        <v>702828.16557734297</v>
      </c>
      <c r="G314" s="22">
        <f t="shared" si="57"/>
        <v>409.9830965867834</v>
      </c>
      <c r="H314" s="27">
        <f t="shared" si="58"/>
        <v>617867.0034496201</v>
      </c>
      <c r="I314" s="26">
        <f t="shared" si="49"/>
        <v>2059.5566781654479</v>
      </c>
      <c r="J314" s="23">
        <f t="shared" si="50"/>
        <v>308.93350172481718</v>
      </c>
      <c r="K314" s="23">
        <f t="shared" si="51"/>
        <v>308.93350172481007</v>
      </c>
      <c r="L314" s="23">
        <f t="shared" si="52"/>
        <v>617.86700344962719</v>
      </c>
      <c r="M314" s="24">
        <f t="shared" si="53"/>
        <v>702828.16557734297</v>
      </c>
      <c r="N314" s="15" t="str">
        <f t="shared" si="59"/>
        <v>2</v>
      </c>
    </row>
    <row r="315" spans="1:14" x14ac:dyDescent="0.25">
      <c r="A315" s="3">
        <v>311</v>
      </c>
      <c r="B315" s="17">
        <f t="shared" ca="1" si="54"/>
        <v>53296</v>
      </c>
      <c r="C315" s="18">
        <f ca="1">ROUND((B315-סימולטור!$C$6)/365,3)</f>
        <v>72.278999999999996</v>
      </c>
      <c r="D315" s="19">
        <f t="shared" si="55"/>
        <v>611353.53480268398</v>
      </c>
      <c r="E315" s="20">
        <f t="shared" si="48"/>
        <v>636.8265987527958</v>
      </c>
      <c r="F315" s="21">
        <f t="shared" si="56"/>
        <v>704760.94303268078</v>
      </c>
      <c r="G315" s="22">
        <f t="shared" si="57"/>
        <v>411.11055010239716</v>
      </c>
      <c r="H315" s="27">
        <f t="shared" si="58"/>
        <v>619308.69312433596</v>
      </c>
      <c r="I315" s="26">
        <f t="shared" si="49"/>
        <v>2064.3623104145008</v>
      </c>
      <c r="J315" s="23">
        <f t="shared" si="50"/>
        <v>309.65434656217514</v>
      </c>
      <c r="K315" s="23">
        <f t="shared" si="51"/>
        <v>309.65434656216797</v>
      </c>
      <c r="L315" s="23">
        <f t="shared" si="52"/>
        <v>619.30869312434311</v>
      </c>
      <c r="M315" s="24">
        <f t="shared" si="53"/>
        <v>704760.94303268078</v>
      </c>
      <c r="N315" s="15" t="str">
        <f t="shared" si="59"/>
        <v>2</v>
      </c>
    </row>
    <row r="316" spans="1:14" x14ac:dyDescent="0.25">
      <c r="A316" s="3">
        <v>312</v>
      </c>
      <c r="B316" s="17">
        <f t="shared" ca="1" si="54"/>
        <v>53327</v>
      </c>
      <c r="C316" s="18">
        <f ca="1">ROUND((B316-סימולטור!$C$6)/365,3)</f>
        <v>72.364000000000004</v>
      </c>
      <c r="D316" s="19">
        <f t="shared" si="55"/>
        <v>612754.55331994023</v>
      </c>
      <c r="E316" s="20">
        <f t="shared" si="48"/>
        <v>638.28599304160434</v>
      </c>
      <c r="F316" s="21">
        <f t="shared" si="56"/>
        <v>706699.03562602063</v>
      </c>
      <c r="G316" s="22">
        <f t="shared" si="57"/>
        <v>412.24110411517876</v>
      </c>
      <c r="H316" s="27">
        <f t="shared" si="58"/>
        <v>620753.74674162618</v>
      </c>
      <c r="I316" s="26">
        <f t="shared" si="49"/>
        <v>2069.1791558054683</v>
      </c>
      <c r="J316" s="23">
        <f t="shared" si="50"/>
        <v>310.37687337082025</v>
      </c>
      <c r="K316" s="23">
        <f t="shared" si="51"/>
        <v>310.37687337081309</v>
      </c>
      <c r="L316" s="23">
        <f t="shared" si="52"/>
        <v>620.75374674163334</v>
      </c>
      <c r="M316" s="24">
        <f t="shared" si="53"/>
        <v>706699.03562602063</v>
      </c>
      <c r="N316" s="15" t="str">
        <f t="shared" si="59"/>
        <v>2</v>
      </c>
    </row>
    <row r="317" spans="1:14" x14ac:dyDescent="0.25">
      <c r="A317" s="3">
        <v>313</v>
      </c>
      <c r="B317" s="17">
        <f t="shared" ca="1" si="54"/>
        <v>53358</v>
      </c>
      <c r="C317" s="18">
        <f ca="1">ROUND((B317-סימולטור!$C$6)/365,3)</f>
        <v>72.448999999999998</v>
      </c>
      <c r="D317" s="19">
        <f t="shared" si="55"/>
        <v>614158.78250463179</v>
      </c>
      <c r="E317" s="20">
        <f t="shared" si="48"/>
        <v>639.74873177565814</v>
      </c>
      <c r="F317" s="21">
        <f t="shared" si="56"/>
        <v>708642.45797399222</v>
      </c>
      <c r="G317" s="22">
        <f t="shared" si="57"/>
        <v>413.37476715149546</v>
      </c>
      <c r="H317" s="27">
        <f t="shared" si="58"/>
        <v>622202.17215068999</v>
      </c>
      <c r="I317" s="26">
        <f t="shared" si="49"/>
        <v>2074.0072405023479</v>
      </c>
      <c r="J317" s="23">
        <f t="shared" si="50"/>
        <v>311.10108607535216</v>
      </c>
      <c r="K317" s="23">
        <f t="shared" si="51"/>
        <v>311.10108607534499</v>
      </c>
      <c r="L317" s="23">
        <f t="shared" si="52"/>
        <v>622.20217215069715</v>
      </c>
      <c r="M317" s="24">
        <f t="shared" si="53"/>
        <v>708642.45797399222</v>
      </c>
      <c r="N317" s="15" t="str">
        <f t="shared" si="59"/>
        <v>2</v>
      </c>
    </row>
    <row r="318" spans="1:14" x14ac:dyDescent="0.25">
      <c r="A318" s="3">
        <v>314</v>
      </c>
      <c r="B318" s="17">
        <f t="shared" ca="1" si="54"/>
        <v>53386</v>
      </c>
      <c r="C318" s="18">
        <f ca="1">ROUND((B318-סימולטור!$C$6)/365,3)</f>
        <v>72.525999999999996</v>
      </c>
      <c r="D318" s="19">
        <f t="shared" si="55"/>
        <v>615566.22971453832</v>
      </c>
      <c r="E318" s="20">
        <f t="shared" si="48"/>
        <v>641.21482261931078</v>
      </c>
      <c r="F318" s="21">
        <f t="shared" si="56"/>
        <v>710591.22473342065</v>
      </c>
      <c r="G318" s="22">
        <f t="shared" si="57"/>
        <v>414.51154776116203</v>
      </c>
      <c r="H318" s="27">
        <f t="shared" si="58"/>
        <v>623653.97721904167</v>
      </c>
      <c r="I318" s="26">
        <f t="shared" si="49"/>
        <v>2078.846590730187</v>
      </c>
      <c r="J318" s="23">
        <f t="shared" si="50"/>
        <v>311.82698860952803</v>
      </c>
      <c r="K318" s="23">
        <f t="shared" si="51"/>
        <v>311.82698860952087</v>
      </c>
      <c r="L318" s="23">
        <f t="shared" si="52"/>
        <v>623.6539772190489</v>
      </c>
      <c r="M318" s="24">
        <f t="shared" si="53"/>
        <v>710591.22473342065</v>
      </c>
      <c r="N318" s="15" t="str">
        <f t="shared" si="59"/>
        <v>2</v>
      </c>
    </row>
    <row r="319" spans="1:14" x14ac:dyDescent="0.25">
      <c r="A319" s="3">
        <v>315</v>
      </c>
      <c r="B319" s="17">
        <f t="shared" ca="1" si="54"/>
        <v>53417</v>
      </c>
      <c r="C319" s="18">
        <f ca="1">ROUND((B319-סימולטור!$C$6)/365,3)</f>
        <v>72.611000000000004</v>
      </c>
      <c r="D319" s="19">
        <f t="shared" si="55"/>
        <v>616976.90232430084</v>
      </c>
      <c r="E319" s="20">
        <f t="shared" si="48"/>
        <v>642.68427325447999</v>
      </c>
      <c r="F319" s="21">
        <f t="shared" si="56"/>
        <v>712545.35060143762</v>
      </c>
      <c r="G319" s="22">
        <f t="shared" si="57"/>
        <v>415.65145451750527</v>
      </c>
      <c r="H319" s="27">
        <f t="shared" si="58"/>
        <v>625109.16983255278</v>
      </c>
      <c r="I319" s="26">
        <f t="shared" si="49"/>
        <v>2083.6972327752242</v>
      </c>
      <c r="J319" s="23">
        <f t="shared" si="50"/>
        <v>312.5545849162836</v>
      </c>
      <c r="K319" s="23">
        <f t="shared" si="51"/>
        <v>312.55458491627638</v>
      </c>
      <c r="L319" s="23">
        <f t="shared" si="52"/>
        <v>625.10916983255993</v>
      </c>
      <c r="M319" s="24">
        <f t="shared" si="53"/>
        <v>712545.35060143762</v>
      </c>
      <c r="N319" s="15" t="str">
        <f t="shared" si="59"/>
        <v>2</v>
      </c>
    </row>
    <row r="320" spans="1:14" x14ac:dyDescent="0.25">
      <c r="A320" s="3">
        <v>316</v>
      </c>
      <c r="B320" s="17">
        <f t="shared" ca="1" si="54"/>
        <v>53447</v>
      </c>
      <c r="C320" s="18">
        <f ca="1">ROUND((B320-סימולטור!$C$6)/365,3)</f>
        <v>72.692999999999998</v>
      </c>
      <c r="D320" s="19">
        <f t="shared" si="55"/>
        <v>618390.80772546073</v>
      </c>
      <c r="E320" s="20">
        <f t="shared" si="48"/>
        <v>644.15709138068826</v>
      </c>
      <c r="F320" s="21">
        <f t="shared" si="56"/>
        <v>714504.85031559167</v>
      </c>
      <c r="G320" s="22">
        <f t="shared" si="57"/>
        <v>416.79449601742846</v>
      </c>
      <c r="H320" s="27">
        <f t="shared" si="58"/>
        <v>626567.75789549551</v>
      </c>
      <c r="I320" s="26">
        <f t="shared" si="49"/>
        <v>2088.5591929850334</v>
      </c>
      <c r="J320" s="23">
        <f t="shared" si="50"/>
        <v>313.283878947755</v>
      </c>
      <c r="K320" s="23">
        <f t="shared" si="51"/>
        <v>313.28387894774778</v>
      </c>
      <c r="L320" s="23">
        <f t="shared" si="52"/>
        <v>626.56775789550284</v>
      </c>
      <c r="M320" s="24">
        <f t="shared" si="53"/>
        <v>714504.85031559167</v>
      </c>
      <c r="N320" s="15" t="str">
        <f t="shared" si="59"/>
        <v>2</v>
      </c>
    </row>
    <row r="321" spans="1:14" x14ac:dyDescent="0.25">
      <c r="A321" s="3">
        <v>317</v>
      </c>
      <c r="B321" s="17">
        <f t="shared" ca="1" si="54"/>
        <v>53478</v>
      </c>
      <c r="C321" s="18">
        <f ca="1">ROUND((B321-סימולטור!$C$6)/365,3)</f>
        <v>72.778000000000006</v>
      </c>
      <c r="D321" s="19">
        <f t="shared" si="55"/>
        <v>619807.95332649827</v>
      </c>
      <c r="E321" s="20">
        <f t="shared" si="48"/>
        <v>645.63328471510238</v>
      </c>
      <c r="F321" s="21">
        <f t="shared" si="56"/>
        <v>716469.73865395959</v>
      </c>
      <c r="G321" s="22">
        <f t="shared" si="57"/>
        <v>417.94068088147645</v>
      </c>
      <c r="H321" s="27">
        <f t="shared" si="58"/>
        <v>628029.74933058512</v>
      </c>
      <c r="I321" s="26">
        <f t="shared" si="49"/>
        <v>2093.4324977686656</v>
      </c>
      <c r="J321" s="23">
        <f t="shared" si="50"/>
        <v>314.01487466529983</v>
      </c>
      <c r="K321" s="23">
        <f t="shared" si="51"/>
        <v>314.01487466529255</v>
      </c>
      <c r="L321" s="23">
        <f t="shared" si="52"/>
        <v>628.02974933059238</v>
      </c>
      <c r="M321" s="24">
        <f t="shared" si="53"/>
        <v>716469.73865395959</v>
      </c>
      <c r="N321" s="15" t="str">
        <f t="shared" si="59"/>
        <v>2</v>
      </c>
    </row>
    <row r="322" spans="1:14" x14ac:dyDescent="0.25">
      <c r="A322" s="3">
        <v>318</v>
      </c>
      <c r="B322" s="17">
        <f t="shared" ca="1" si="54"/>
        <v>53508</v>
      </c>
      <c r="C322" s="18">
        <f ca="1">ROUND((B322-סימולטור!$C$6)/365,3)</f>
        <v>72.86</v>
      </c>
      <c r="D322" s="19">
        <f t="shared" si="55"/>
        <v>621228.34655287152</v>
      </c>
      <c r="E322" s="20">
        <f t="shared" si="48"/>
        <v>647.1128609925745</v>
      </c>
      <c r="F322" s="21">
        <f t="shared" si="56"/>
        <v>718440.03043525806</v>
      </c>
      <c r="G322" s="22">
        <f t="shared" si="57"/>
        <v>419.09001775390055</v>
      </c>
      <c r="H322" s="27">
        <f t="shared" si="58"/>
        <v>629495.15207902319</v>
      </c>
      <c r="I322" s="26">
        <f t="shared" si="49"/>
        <v>2098.3171735967926</v>
      </c>
      <c r="J322" s="23">
        <f t="shared" si="50"/>
        <v>314.74757603951889</v>
      </c>
      <c r="K322" s="23">
        <f t="shared" si="51"/>
        <v>314.74757603951161</v>
      </c>
      <c r="L322" s="23">
        <f t="shared" si="52"/>
        <v>629.4951520790305</v>
      </c>
      <c r="M322" s="24">
        <f t="shared" si="53"/>
        <v>718440.03043525806</v>
      </c>
      <c r="N322" s="15" t="str">
        <f t="shared" si="59"/>
        <v>2</v>
      </c>
    </row>
    <row r="323" spans="1:14" x14ac:dyDescent="0.25">
      <c r="A323" s="3">
        <v>319</v>
      </c>
      <c r="B323" s="17">
        <f t="shared" ca="1" si="54"/>
        <v>53539</v>
      </c>
      <c r="C323" s="18">
        <f ca="1">ROUND((B323-סימולטור!$C$6)/365,3)</f>
        <v>72.944999999999993</v>
      </c>
      <c r="D323" s="19">
        <f t="shared" si="55"/>
        <v>622651.99484705529</v>
      </c>
      <c r="E323" s="20">
        <f t="shared" si="48"/>
        <v>648.59582796568259</v>
      </c>
      <c r="F323" s="21">
        <f t="shared" si="56"/>
        <v>720415.74051895505</v>
      </c>
      <c r="G323" s="22">
        <f t="shared" si="57"/>
        <v>420.2425153027238</v>
      </c>
      <c r="H323" s="27">
        <f t="shared" si="58"/>
        <v>630963.97410054097</v>
      </c>
      <c r="I323" s="26">
        <f t="shared" si="49"/>
        <v>2103.2132470018519</v>
      </c>
      <c r="J323" s="23">
        <f t="shared" si="50"/>
        <v>315.48198705027778</v>
      </c>
      <c r="K323" s="23">
        <f t="shared" si="51"/>
        <v>315.4819870502705</v>
      </c>
      <c r="L323" s="23">
        <f t="shared" si="52"/>
        <v>630.96397410054828</v>
      </c>
      <c r="M323" s="24">
        <f t="shared" si="53"/>
        <v>720415.74051895505</v>
      </c>
      <c r="N323" s="15" t="str">
        <f t="shared" si="59"/>
        <v>2</v>
      </c>
    </row>
    <row r="324" spans="1:14" x14ac:dyDescent="0.25">
      <c r="A324" s="3">
        <v>320</v>
      </c>
      <c r="B324" s="17">
        <f t="shared" ca="1" si="54"/>
        <v>53570</v>
      </c>
      <c r="C324" s="18">
        <f ca="1">ROUND((B324-סימולטור!$C$6)/365,3)</f>
        <v>73.03</v>
      </c>
      <c r="D324" s="19">
        <f t="shared" si="55"/>
        <v>624078.90566857986</v>
      </c>
      <c r="E324" s="20">
        <f t="shared" si="48"/>
        <v>650.08219340477069</v>
      </c>
      <c r="F324" s="21">
        <f t="shared" si="56"/>
        <v>722396.88380538218</v>
      </c>
      <c r="G324" s="22">
        <f t="shared" si="57"/>
        <v>421.3981822198063</v>
      </c>
      <c r="H324" s="27">
        <f t="shared" si="58"/>
        <v>632436.22337344231</v>
      </c>
      <c r="I324" s="26">
        <f t="shared" si="49"/>
        <v>2108.1207445781897</v>
      </c>
      <c r="J324" s="23">
        <f t="shared" si="50"/>
        <v>316.21811168672843</v>
      </c>
      <c r="K324" s="23">
        <f t="shared" si="51"/>
        <v>316.21811168672116</v>
      </c>
      <c r="L324" s="23">
        <f t="shared" si="52"/>
        <v>632.43622337344959</v>
      </c>
      <c r="M324" s="24">
        <f t="shared" si="53"/>
        <v>722396.88380538218</v>
      </c>
      <c r="N324" s="15" t="str">
        <f t="shared" si="59"/>
        <v>2</v>
      </c>
    </row>
    <row r="325" spans="1:14" x14ac:dyDescent="0.25">
      <c r="A325" s="3">
        <v>321</v>
      </c>
      <c r="B325" s="17">
        <f t="shared" ca="1" si="54"/>
        <v>53600</v>
      </c>
      <c r="C325" s="18">
        <f ca="1">ROUND((B325-סימולטור!$C$6)/365,3)</f>
        <v>73.111999999999995</v>
      </c>
      <c r="D325" s="19">
        <f t="shared" si="55"/>
        <v>625509.08649407036</v>
      </c>
      <c r="E325" s="20">
        <f t="shared" ref="E325:E388" si="60">$E$2/12*D325</f>
        <v>651.57196509798996</v>
      </c>
      <c r="F325" s="21">
        <f t="shared" si="56"/>
        <v>724383.47523584706</v>
      </c>
      <c r="G325" s="22">
        <f t="shared" si="57"/>
        <v>422.55702722091081</v>
      </c>
      <c r="H325" s="27">
        <f t="shared" si="58"/>
        <v>633911.9078946471</v>
      </c>
      <c r="I325" s="26">
        <f t="shared" ref="I325:I388" si="61">H325*($I$2-1)</f>
        <v>2113.0396929822059</v>
      </c>
      <c r="J325" s="23">
        <f t="shared" ref="J325:J388" si="62">$J$2*I325</f>
        <v>316.9559539473309</v>
      </c>
      <c r="K325" s="23">
        <f t="shared" ref="K325:K388" si="63">$K$2/12*H325</f>
        <v>316.95595394732356</v>
      </c>
      <c r="L325" s="23">
        <f t="shared" ref="L325:L388" si="64">K325+J325</f>
        <v>633.91190789465441</v>
      </c>
      <c r="M325" s="24">
        <f t="shared" ref="M325:M388" si="65">MAX(H325,F325,D325)</f>
        <v>724383.47523584706</v>
      </c>
      <c r="N325" s="15" t="str">
        <f t="shared" si="59"/>
        <v>2</v>
      </c>
    </row>
    <row r="326" spans="1:14" x14ac:dyDescent="0.25">
      <c r="A326" s="3">
        <v>322</v>
      </c>
      <c r="B326" s="17">
        <f t="shared" ref="B326:B389" ca="1" si="66">EOMONTH(TODAY(),A325)</f>
        <v>53631</v>
      </c>
      <c r="C326" s="18">
        <f ca="1">ROUND((B326-סימולטור!$C$6)/365,3)</f>
        <v>73.197000000000003</v>
      </c>
      <c r="D326" s="19">
        <f t="shared" ref="D326:D389" si="67">D325*$D$2-E325</f>
        <v>626942.54481728596</v>
      </c>
      <c r="E326" s="20">
        <f t="shared" si="60"/>
        <v>653.06515085133958</v>
      </c>
      <c r="F326" s="21">
        <f t="shared" ref="F326:F389" si="68">F325*$F$2-G325</f>
        <v>726375.5297927456</v>
      </c>
      <c r="G326" s="22">
        <f t="shared" ref="G326:G389" si="69">F326*$G$2/12</f>
        <v>423.71905904576829</v>
      </c>
      <c r="H326" s="27">
        <f t="shared" ref="H326:H389" si="70">H325+I325-L325</f>
        <v>635391.03567973466</v>
      </c>
      <c r="I326" s="26">
        <f t="shared" si="61"/>
        <v>2117.9701189324978</v>
      </c>
      <c r="J326" s="23">
        <f t="shared" si="62"/>
        <v>317.69551783987464</v>
      </c>
      <c r="K326" s="23">
        <f t="shared" si="63"/>
        <v>317.69551783986736</v>
      </c>
      <c r="L326" s="23">
        <f t="shared" si="64"/>
        <v>635.391035679742</v>
      </c>
      <c r="M326" s="24">
        <f t="shared" si="65"/>
        <v>726375.5297927456</v>
      </c>
      <c r="N326" s="15" t="str">
        <f t="shared" ref="N326:N389" si="71">IF(M326=H326,"3",IF(M326=F326,"2","1"))</f>
        <v>2</v>
      </c>
    </row>
    <row r="327" spans="1:14" x14ac:dyDescent="0.25">
      <c r="A327" s="3">
        <v>323</v>
      </c>
      <c r="B327" s="17">
        <f t="shared" ca="1" si="66"/>
        <v>53661</v>
      </c>
      <c r="C327" s="18">
        <f ca="1">ROUND((B327-סימולטור!$C$6)/365,3)</f>
        <v>73.278999999999996</v>
      </c>
      <c r="D327" s="19">
        <f t="shared" si="67"/>
        <v>628379.28814915894</v>
      </c>
      <c r="E327" s="20">
        <f t="shared" si="60"/>
        <v>654.56175848870726</v>
      </c>
      <c r="F327" s="21">
        <f t="shared" si="68"/>
        <v>728373.06249967567</v>
      </c>
      <c r="G327" s="22">
        <f t="shared" si="69"/>
        <v>424.88428645814412</v>
      </c>
      <c r="H327" s="27">
        <f t="shared" si="70"/>
        <v>636873.61476298748</v>
      </c>
      <c r="I327" s="26">
        <f t="shared" si="61"/>
        <v>2122.9120492100074</v>
      </c>
      <c r="J327" s="23">
        <f t="shared" si="62"/>
        <v>318.43680738150107</v>
      </c>
      <c r="K327" s="23">
        <f t="shared" si="63"/>
        <v>318.43680738149374</v>
      </c>
      <c r="L327" s="23">
        <f t="shared" si="64"/>
        <v>636.87361476299475</v>
      </c>
      <c r="M327" s="24">
        <f t="shared" si="65"/>
        <v>728373.06249967567</v>
      </c>
      <c r="N327" s="15" t="str">
        <f t="shared" si="71"/>
        <v>2</v>
      </c>
    </row>
    <row r="328" spans="1:14" x14ac:dyDescent="0.25">
      <c r="A328" s="3">
        <v>324</v>
      </c>
      <c r="B328" s="17">
        <f t="shared" ca="1" si="66"/>
        <v>53692</v>
      </c>
      <c r="C328" s="18">
        <f ca="1">ROUND((B328-סימולטור!$C$6)/365,3)</f>
        <v>73.364000000000004</v>
      </c>
      <c r="D328" s="19">
        <f t="shared" si="67"/>
        <v>629819.32401783415</v>
      </c>
      <c r="E328" s="20">
        <f t="shared" si="60"/>
        <v>656.06179585191057</v>
      </c>
      <c r="F328" s="21">
        <f t="shared" si="68"/>
        <v>730376.08842154988</v>
      </c>
      <c r="G328" s="22">
        <f t="shared" si="69"/>
        <v>426.05271824590409</v>
      </c>
      <c r="H328" s="27">
        <f t="shared" si="70"/>
        <v>638359.6531974345</v>
      </c>
      <c r="I328" s="26">
        <f t="shared" si="61"/>
        <v>2127.8655106581641</v>
      </c>
      <c r="J328" s="23">
        <f t="shared" si="62"/>
        <v>319.17982659872462</v>
      </c>
      <c r="K328" s="23">
        <f t="shared" si="63"/>
        <v>319.17982659871728</v>
      </c>
      <c r="L328" s="23">
        <f t="shared" si="64"/>
        <v>638.35965319744196</v>
      </c>
      <c r="M328" s="24">
        <f t="shared" si="65"/>
        <v>730376.08842154988</v>
      </c>
      <c r="N328" s="15" t="str">
        <f t="shared" si="71"/>
        <v>2</v>
      </c>
    </row>
    <row r="329" spans="1:14" x14ac:dyDescent="0.25">
      <c r="A329" s="3">
        <v>325</v>
      </c>
      <c r="B329" s="17">
        <f t="shared" ca="1" si="66"/>
        <v>53723</v>
      </c>
      <c r="C329" s="18">
        <f ca="1">ROUND((B329-סימולטור!$C$6)/365,3)</f>
        <v>73.448999999999998</v>
      </c>
      <c r="D329" s="19">
        <f t="shared" si="67"/>
        <v>631262.65996870841</v>
      </c>
      <c r="E329" s="20">
        <f t="shared" si="60"/>
        <v>657.56527080073795</v>
      </c>
      <c r="F329" s="21">
        <f t="shared" si="68"/>
        <v>732384.62266470923</v>
      </c>
      <c r="G329" s="22">
        <f t="shared" si="69"/>
        <v>427.22436322108041</v>
      </c>
      <c r="H329" s="27">
        <f t="shared" si="70"/>
        <v>639849.15905489516</v>
      </c>
      <c r="I329" s="26">
        <f t="shared" si="61"/>
        <v>2132.8305301830333</v>
      </c>
      <c r="J329" s="23">
        <f t="shared" si="62"/>
        <v>319.92457952745497</v>
      </c>
      <c r="K329" s="23">
        <f t="shared" si="63"/>
        <v>319.92457952744758</v>
      </c>
      <c r="L329" s="23">
        <f t="shared" si="64"/>
        <v>639.84915905490254</v>
      </c>
      <c r="M329" s="24">
        <f t="shared" si="65"/>
        <v>732384.62266470923</v>
      </c>
      <c r="N329" s="15" t="str">
        <f t="shared" si="71"/>
        <v>2</v>
      </c>
    </row>
    <row r="330" spans="1:14" x14ac:dyDescent="0.25">
      <c r="A330" s="3">
        <v>326</v>
      </c>
      <c r="B330" s="17">
        <f t="shared" ca="1" si="66"/>
        <v>53751</v>
      </c>
      <c r="C330" s="18">
        <f ca="1">ROUND((B330-סימולטור!$C$6)/365,3)</f>
        <v>73.525999999999996</v>
      </c>
      <c r="D330" s="19">
        <f t="shared" si="67"/>
        <v>632709.30356447014</v>
      </c>
      <c r="E330" s="20">
        <f t="shared" si="60"/>
        <v>659.07219121298976</v>
      </c>
      <c r="F330" s="21">
        <f t="shared" si="68"/>
        <v>734398.68037703726</v>
      </c>
      <c r="G330" s="22">
        <f t="shared" si="69"/>
        <v>428.39923021993837</v>
      </c>
      <c r="H330" s="27">
        <f t="shared" si="70"/>
        <v>641342.14042602328</v>
      </c>
      <c r="I330" s="26">
        <f t="shared" si="61"/>
        <v>2137.8071347534601</v>
      </c>
      <c r="J330" s="23">
        <f t="shared" si="62"/>
        <v>320.67107021301899</v>
      </c>
      <c r="K330" s="23">
        <f t="shared" si="63"/>
        <v>320.67107021301166</v>
      </c>
      <c r="L330" s="23">
        <f t="shared" si="64"/>
        <v>641.34214042603071</v>
      </c>
      <c r="M330" s="24">
        <f t="shared" si="65"/>
        <v>734398.68037703726</v>
      </c>
      <c r="N330" s="15" t="str">
        <f t="shared" si="71"/>
        <v>2</v>
      </c>
    </row>
    <row r="331" spans="1:14" x14ac:dyDescent="0.25">
      <c r="A331" s="3">
        <v>327</v>
      </c>
      <c r="B331" s="17">
        <f t="shared" ca="1" si="66"/>
        <v>53782</v>
      </c>
      <c r="C331" s="18">
        <f ca="1">ROUND((B331-סימולטור!$C$6)/365,3)</f>
        <v>73.611000000000004</v>
      </c>
      <c r="D331" s="19">
        <f t="shared" si="67"/>
        <v>634159.26238513878</v>
      </c>
      <c r="E331" s="20">
        <f t="shared" si="60"/>
        <v>660.58256498451954</v>
      </c>
      <c r="F331" s="21">
        <f t="shared" si="68"/>
        <v>736418.27674807422</v>
      </c>
      <c r="G331" s="22">
        <f t="shared" si="69"/>
        <v>429.57732810304333</v>
      </c>
      <c r="H331" s="27">
        <f t="shared" si="70"/>
        <v>642838.60542035068</v>
      </c>
      <c r="I331" s="26">
        <f t="shared" si="61"/>
        <v>2142.7953514012183</v>
      </c>
      <c r="J331" s="23">
        <f t="shared" si="62"/>
        <v>321.41930271018276</v>
      </c>
      <c r="K331" s="23">
        <f t="shared" si="63"/>
        <v>321.41930271017537</v>
      </c>
      <c r="L331" s="23">
        <f t="shared" si="64"/>
        <v>642.83860542035814</v>
      </c>
      <c r="M331" s="24">
        <f t="shared" si="65"/>
        <v>736418.27674807422</v>
      </c>
      <c r="N331" s="15" t="str">
        <f t="shared" si="71"/>
        <v>2</v>
      </c>
    </row>
    <row r="332" spans="1:14" x14ac:dyDescent="0.25">
      <c r="A332" s="3">
        <v>328</v>
      </c>
      <c r="B332" s="17">
        <f t="shared" ca="1" si="66"/>
        <v>53812</v>
      </c>
      <c r="C332" s="18">
        <f ca="1">ROUND((B332-סימולטור!$C$6)/365,3)</f>
        <v>73.692999999999998</v>
      </c>
      <c r="D332" s="19">
        <f t="shared" si="67"/>
        <v>635612.54402810475</v>
      </c>
      <c r="E332" s="20">
        <f t="shared" si="60"/>
        <v>662.09640002927574</v>
      </c>
      <c r="F332" s="21">
        <f t="shared" si="68"/>
        <v>738443.42700913153</v>
      </c>
      <c r="G332" s="22">
        <f t="shared" si="69"/>
        <v>430.75866575532672</v>
      </c>
      <c r="H332" s="27">
        <f t="shared" si="70"/>
        <v>644338.56216633157</v>
      </c>
      <c r="I332" s="26">
        <f t="shared" si="61"/>
        <v>2147.7952072211547</v>
      </c>
      <c r="J332" s="23">
        <f t="shared" si="62"/>
        <v>322.16928108317319</v>
      </c>
      <c r="K332" s="23">
        <f t="shared" si="63"/>
        <v>322.1692810831658</v>
      </c>
      <c r="L332" s="23">
        <f t="shared" si="64"/>
        <v>644.33856216633899</v>
      </c>
      <c r="M332" s="24">
        <f t="shared" si="65"/>
        <v>738443.42700913153</v>
      </c>
      <c r="N332" s="15" t="str">
        <f t="shared" si="71"/>
        <v>2</v>
      </c>
    </row>
    <row r="333" spans="1:14" x14ac:dyDescent="0.25">
      <c r="A333" s="3">
        <v>329</v>
      </c>
      <c r="B333" s="17">
        <f t="shared" ca="1" si="66"/>
        <v>53843</v>
      </c>
      <c r="C333" s="18">
        <f ca="1">ROUND((B333-סימולטור!$C$6)/365,3)</f>
        <v>73.778000000000006</v>
      </c>
      <c r="D333" s="19">
        <f t="shared" si="67"/>
        <v>637069.15610816923</v>
      </c>
      <c r="E333" s="20">
        <f t="shared" si="60"/>
        <v>663.61370427934298</v>
      </c>
      <c r="F333" s="21">
        <f t="shared" si="68"/>
        <v>740474.14643340674</v>
      </c>
      <c r="G333" s="22">
        <f t="shared" si="69"/>
        <v>431.94325208615396</v>
      </c>
      <c r="H333" s="27">
        <f t="shared" si="70"/>
        <v>645842.01881138643</v>
      </c>
      <c r="I333" s="26">
        <f t="shared" si="61"/>
        <v>2152.806729371338</v>
      </c>
      <c r="J333" s="23">
        <f t="shared" si="62"/>
        <v>322.92100940570066</v>
      </c>
      <c r="K333" s="23">
        <f t="shared" si="63"/>
        <v>322.92100940569321</v>
      </c>
      <c r="L333" s="23">
        <f t="shared" si="64"/>
        <v>645.84201881139393</v>
      </c>
      <c r="M333" s="24">
        <f t="shared" si="65"/>
        <v>740474.14643340674</v>
      </c>
      <c r="N333" s="15" t="str">
        <f t="shared" si="71"/>
        <v>2</v>
      </c>
    </row>
    <row r="334" spans="1:14" x14ac:dyDescent="0.25">
      <c r="A334" s="3">
        <v>330</v>
      </c>
      <c r="B334" s="17">
        <f t="shared" ca="1" si="66"/>
        <v>53873</v>
      </c>
      <c r="C334" s="18">
        <f ca="1">ROUND((B334-סימולטור!$C$6)/365,3)</f>
        <v>73.86</v>
      </c>
      <c r="D334" s="19">
        <f t="shared" si="67"/>
        <v>638529.10625758383</v>
      </c>
      <c r="E334" s="20">
        <f t="shared" si="60"/>
        <v>665.13448568498313</v>
      </c>
      <c r="F334" s="21">
        <f t="shared" si="68"/>
        <v>742510.45033609867</v>
      </c>
      <c r="G334" s="22">
        <f t="shared" si="69"/>
        <v>433.1310960293909</v>
      </c>
      <c r="H334" s="27">
        <f t="shared" si="70"/>
        <v>647348.98352194636</v>
      </c>
      <c r="I334" s="26">
        <f t="shared" si="61"/>
        <v>2157.8299450732043</v>
      </c>
      <c r="J334" s="23">
        <f t="shared" si="62"/>
        <v>323.67449176098063</v>
      </c>
      <c r="K334" s="23">
        <f t="shared" si="63"/>
        <v>323.67449176097318</v>
      </c>
      <c r="L334" s="23">
        <f t="shared" si="64"/>
        <v>647.34898352195387</v>
      </c>
      <c r="M334" s="24">
        <f t="shared" si="65"/>
        <v>742510.45033609867</v>
      </c>
      <c r="N334" s="15" t="str">
        <f t="shared" si="71"/>
        <v>2</v>
      </c>
    </row>
    <row r="335" spans="1:14" x14ac:dyDescent="0.25">
      <c r="A335" s="3">
        <v>331</v>
      </c>
      <c r="B335" s="17">
        <f t="shared" ca="1" si="66"/>
        <v>53904</v>
      </c>
      <c r="C335" s="18">
        <f ca="1">ROUND((B335-סימולטור!$C$6)/365,3)</f>
        <v>73.944999999999993</v>
      </c>
      <c r="D335" s="19">
        <f t="shared" si="67"/>
        <v>639992.40212609083</v>
      </c>
      <c r="E335" s="20">
        <f t="shared" si="60"/>
        <v>666.65875221467797</v>
      </c>
      <c r="F335" s="21">
        <f t="shared" si="68"/>
        <v>744552.35407452297</v>
      </c>
      <c r="G335" s="22">
        <f t="shared" si="69"/>
        <v>434.32220654347174</v>
      </c>
      <c r="H335" s="27">
        <f t="shared" si="70"/>
        <v>648859.46448349766</v>
      </c>
      <c r="I335" s="26">
        <f t="shared" si="61"/>
        <v>2162.8648816117088</v>
      </c>
      <c r="J335" s="23">
        <f t="shared" si="62"/>
        <v>324.42973224175631</v>
      </c>
      <c r="K335" s="23">
        <f t="shared" si="63"/>
        <v>324.42973224174887</v>
      </c>
      <c r="L335" s="23">
        <f t="shared" si="64"/>
        <v>648.85946448350523</v>
      </c>
      <c r="M335" s="24">
        <f t="shared" si="65"/>
        <v>744552.35407452297</v>
      </c>
      <c r="N335" s="15" t="str">
        <f t="shared" si="71"/>
        <v>2</v>
      </c>
    </row>
    <row r="336" spans="1:14" x14ac:dyDescent="0.25">
      <c r="A336" s="3">
        <v>332</v>
      </c>
      <c r="B336" s="17">
        <f t="shared" ca="1" si="66"/>
        <v>53935</v>
      </c>
      <c r="C336" s="18">
        <f ca="1">ROUND((B336-סימולטור!$C$6)/365,3)</f>
        <v>74.03</v>
      </c>
      <c r="D336" s="19">
        <f t="shared" si="67"/>
        <v>641459.05138096318</v>
      </c>
      <c r="E336" s="20">
        <f t="shared" si="60"/>
        <v>668.18651185517001</v>
      </c>
      <c r="F336" s="21">
        <f t="shared" si="68"/>
        <v>746599.87304822786</v>
      </c>
      <c r="G336" s="22">
        <f t="shared" si="69"/>
        <v>435.51659261146625</v>
      </c>
      <c r="H336" s="27">
        <f t="shared" si="70"/>
        <v>650373.46990062587</v>
      </c>
      <c r="I336" s="26">
        <f t="shared" si="61"/>
        <v>2167.9115663354696</v>
      </c>
      <c r="J336" s="23">
        <f t="shared" si="62"/>
        <v>325.18673495032044</v>
      </c>
      <c r="K336" s="23">
        <f t="shared" si="63"/>
        <v>325.18673495031294</v>
      </c>
      <c r="L336" s="23">
        <f t="shared" si="64"/>
        <v>650.37346990063338</v>
      </c>
      <c r="M336" s="24">
        <f t="shared" si="65"/>
        <v>746599.87304822786</v>
      </c>
      <c r="N336" s="15" t="str">
        <f t="shared" si="71"/>
        <v>2</v>
      </c>
    </row>
    <row r="337" spans="1:14" x14ac:dyDescent="0.25">
      <c r="A337" s="3">
        <v>333</v>
      </c>
      <c r="B337" s="17">
        <f t="shared" ca="1" si="66"/>
        <v>53965</v>
      </c>
      <c r="C337" s="18">
        <f ca="1">ROUND((B337-סימולטור!$C$6)/365,3)</f>
        <v>74.111999999999995</v>
      </c>
      <c r="D337" s="19">
        <f t="shared" si="67"/>
        <v>642929.0617070446</v>
      </c>
      <c r="E337" s="20">
        <f t="shared" si="60"/>
        <v>669.71777261150476</v>
      </c>
      <c r="F337" s="21">
        <f t="shared" si="68"/>
        <v>748653.02269911056</v>
      </c>
      <c r="G337" s="22">
        <f t="shared" si="69"/>
        <v>436.71426324114782</v>
      </c>
      <c r="H337" s="27">
        <f t="shared" si="70"/>
        <v>651891.00799706066</v>
      </c>
      <c r="I337" s="26">
        <f t="shared" si="61"/>
        <v>2172.9700266569189</v>
      </c>
      <c r="J337" s="23">
        <f t="shared" si="62"/>
        <v>325.94550399853784</v>
      </c>
      <c r="K337" s="23">
        <f t="shared" si="63"/>
        <v>325.94550399853034</v>
      </c>
      <c r="L337" s="23">
        <f t="shared" si="64"/>
        <v>651.89100799706819</v>
      </c>
      <c r="M337" s="24">
        <f t="shared" si="65"/>
        <v>748653.02269911056</v>
      </c>
      <c r="N337" s="15" t="str">
        <f t="shared" si="71"/>
        <v>2</v>
      </c>
    </row>
    <row r="338" spans="1:14" x14ac:dyDescent="0.25">
      <c r="A338" s="3">
        <v>334</v>
      </c>
      <c r="B338" s="17">
        <f t="shared" ca="1" si="66"/>
        <v>53996</v>
      </c>
      <c r="C338" s="18">
        <f ca="1">ROUND((B338-סימולטור!$C$6)/365,3)</f>
        <v>74.197000000000003</v>
      </c>
      <c r="D338" s="19">
        <f t="shared" si="67"/>
        <v>644402.44080678991</v>
      </c>
      <c r="E338" s="20">
        <f t="shared" si="60"/>
        <v>671.2525425070728</v>
      </c>
      <c r="F338" s="21">
        <f t="shared" si="68"/>
        <v>750711.8185115332</v>
      </c>
      <c r="G338" s="22">
        <f t="shared" si="69"/>
        <v>437.91522746506104</v>
      </c>
      <c r="H338" s="27">
        <f t="shared" si="70"/>
        <v>653412.08701572043</v>
      </c>
      <c r="I338" s="26">
        <f t="shared" si="61"/>
        <v>2178.0402900524518</v>
      </c>
      <c r="J338" s="23">
        <f t="shared" si="62"/>
        <v>326.70604350786778</v>
      </c>
      <c r="K338" s="23">
        <f t="shared" si="63"/>
        <v>326.70604350786022</v>
      </c>
      <c r="L338" s="23">
        <f t="shared" si="64"/>
        <v>653.41208701572805</v>
      </c>
      <c r="M338" s="24">
        <f t="shared" si="65"/>
        <v>750711.8185115332</v>
      </c>
      <c r="N338" s="15" t="str">
        <f t="shared" si="71"/>
        <v>2</v>
      </c>
    </row>
    <row r="339" spans="1:14" x14ac:dyDescent="0.25">
      <c r="A339" s="3">
        <v>335</v>
      </c>
      <c r="B339" s="17">
        <f t="shared" ca="1" si="66"/>
        <v>54026</v>
      </c>
      <c r="C339" s="18">
        <f ca="1">ROUND((B339-סימולטור!$C$6)/365,3)</f>
        <v>74.278999999999996</v>
      </c>
      <c r="D339" s="19">
        <f t="shared" si="67"/>
        <v>645879.19640030561</v>
      </c>
      <c r="E339" s="20">
        <f t="shared" si="60"/>
        <v>672.79082958365166</v>
      </c>
      <c r="F339" s="21">
        <f t="shared" si="68"/>
        <v>752776.27601243998</v>
      </c>
      <c r="G339" s="22">
        <f t="shared" si="69"/>
        <v>439.11949434059005</v>
      </c>
      <c r="H339" s="27">
        <f t="shared" si="70"/>
        <v>654936.71521875716</v>
      </c>
      <c r="I339" s="26">
        <f t="shared" si="61"/>
        <v>2183.1223840625744</v>
      </c>
      <c r="J339" s="23">
        <f t="shared" si="62"/>
        <v>327.46835760938615</v>
      </c>
      <c r="K339" s="23">
        <f t="shared" si="63"/>
        <v>327.46835760937859</v>
      </c>
      <c r="L339" s="23">
        <f t="shared" si="64"/>
        <v>654.93671521876468</v>
      </c>
      <c r="M339" s="24">
        <f t="shared" si="65"/>
        <v>752776.27601243998</v>
      </c>
      <c r="N339" s="15" t="str">
        <f t="shared" si="71"/>
        <v>2</v>
      </c>
    </row>
    <row r="340" spans="1:14" x14ac:dyDescent="0.25">
      <c r="A340" s="3">
        <v>336</v>
      </c>
      <c r="B340" s="17">
        <f t="shared" ca="1" si="66"/>
        <v>54057</v>
      </c>
      <c r="C340" s="18">
        <f ca="1">ROUND((B340-סימולטור!$C$6)/365,3)</f>
        <v>74.364000000000004</v>
      </c>
      <c r="D340" s="19">
        <f t="shared" si="67"/>
        <v>647359.33622538974</v>
      </c>
      <c r="E340" s="20">
        <f t="shared" si="60"/>
        <v>674.33264190144769</v>
      </c>
      <c r="F340" s="21">
        <f t="shared" si="68"/>
        <v>754846.41077147424</v>
      </c>
      <c r="G340" s="22">
        <f t="shared" si="69"/>
        <v>440.32707295002666</v>
      </c>
      <c r="H340" s="27">
        <f t="shared" si="70"/>
        <v>656464.90088760096</v>
      </c>
      <c r="I340" s="26">
        <f t="shared" si="61"/>
        <v>2188.2163362920537</v>
      </c>
      <c r="J340" s="23">
        <f t="shared" si="62"/>
        <v>328.23245044380803</v>
      </c>
      <c r="K340" s="23">
        <f t="shared" si="63"/>
        <v>328.23245044380047</v>
      </c>
      <c r="L340" s="23">
        <f t="shared" si="64"/>
        <v>656.46490088760856</v>
      </c>
      <c r="M340" s="24">
        <f t="shared" si="65"/>
        <v>754846.41077147424</v>
      </c>
      <c r="N340" s="15" t="str">
        <f t="shared" si="71"/>
        <v>2</v>
      </c>
    </row>
    <row r="341" spans="1:14" x14ac:dyDescent="0.25">
      <c r="A341" s="3">
        <v>337</v>
      </c>
      <c r="B341" s="17">
        <f t="shared" ca="1" si="66"/>
        <v>54088</v>
      </c>
      <c r="C341" s="18">
        <f ca="1">ROUND((B341-סימולטור!$C$6)/365,3)</f>
        <v>74.448999999999998</v>
      </c>
      <c r="D341" s="19">
        <f t="shared" si="67"/>
        <v>648842.86803757295</v>
      </c>
      <c r="E341" s="20">
        <f t="shared" si="60"/>
        <v>675.87798753913853</v>
      </c>
      <c r="F341" s="21">
        <f t="shared" si="68"/>
        <v>756922.23840109585</v>
      </c>
      <c r="G341" s="22">
        <f t="shared" si="69"/>
        <v>441.53797240063926</v>
      </c>
      <c r="H341" s="27">
        <f t="shared" si="70"/>
        <v>657996.65232300549</v>
      </c>
      <c r="I341" s="26">
        <f t="shared" si="61"/>
        <v>2193.3221744100688</v>
      </c>
      <c r="J341" s="23">
        <f t="shared" si="62"/>
        <v>328.99832616151031</v>
      </c>
      <c r="K341" s="23">
        <f t="shared" si="63"/>
        <v>328.99832616150275</v>
      </c>
      <c r="L341" s="23">
        <f t="shared" si="64"/>
        <v>657.996652323013</v>
      </c>
      <c r="M341" s="24">
        <f t="shared" si="65"/>
        <v>756922.23840109585</v>
      </c>
      <c r="N341" s="15" t="str">
        <f t="shared" si="71"/>
        <v>2</v>
      </c>
    </row>
    <row r="342" spans="1:14" x14ac:dyDescent="0.25">
      <c r="A342" s="3">
        <v>338</v>
      </c>
      <c r="B342" s="17">
        <f t="shared" ca="1" si="66"/>
        <v>54117</v>
      </c>
      <c r="C342" s="18">
        <f ca="1">ROUND((B342-סימולטור!$C$6)/365,3)</f>
        <v>74.528999999999996</v>
      </c>
      <c r="D342" s="19">
        <f t="shared" si="67"/>
        <v>650329.79961015913</v>
      </c>
      <c r="E342" s="20">
        <f t="shared" si="60"/>
        <v>677.42687459391573</v>
      </c>
      <c r="F342" s="21">
        <f t="shared" si="68"/>
        <v>759003.77455669886</v>
      </c>
      <c r="G342" s="22">
        <f t="shared" si="69"/>
        <v>442.75220182474101</v>
      </c>
      <c r="H342" s="27">
        <f t="shared" si="70"/>
        <v>659531.97784509254</v>
      </c>
      <c r="I342" s="26">
        <f t="shared" si="61"/>
        <v>2198.439926150359</v>
      </c>
      <c r="J342" s="23">
        <f t="shared" si="62"/>
        <v>329.76598892255384</v>
      </c>
      <c r="K342" s="23">
        <f t="shared" si="63"/>
        <v>329.76598892254628</v>
      </c>
      <c r="L342" s="23">
        <f t="shared" si="64"/>
        <v>659.53197784510007</v>
      </c>
      <c r="M342" s="24">
        <f t="shared" si="65"/>
        <v>759003.77455669886</v>
      </c>
      <c r="N342" s="15" t="str">
        <f t="shared" si="71"/>
        <v>2</v>
      </c>
    </row>
    <row r="343" spans="1:14" x14ac:dyDescent="0.25">
      <c r="A343" s="3">
        <v>339</v>
      </c>
      <c r="B343" s="17">
        <f t="shared" ca="1" si="66"/>
        <v>54148</v>
      </c>
      <c r="C343" s="18">
        <f ca="1">ROUND((B343-סימולטור!$C$6)/365,3)</f>
        <v>74.614000000000004</v>
      </c>
      <c r="D343" s="19">
        <f t="shared" si="67"/>
        <v>651820.13873426581</v>
      </c>
      <c r="E343" s="20">
        <f t="shared" si="60"/>
        <v>678.9793111815269</v>
      </c>
      <c r="F343" s="21">
        <f t="shared" si="68"/>
        <v>761091.03493672982</v>
      </c>
      <c r="G343" s="22">
        <f t="shared" si="69"/>
        <v>443.96977037975904</v>
      </c>
      <c r="H343" s="27">
        <f t="shared" si="70"/>
        <v>661070.88579339779</v>
      </c>
      <c r="I343" s="26">
        <f t="shared" si="61"/>
        <v>2203.5696193113768</v>
      </c>
      <c r="J343" s="23">
        <f t="shared" si="62"/>
        <v>330.53544289670651</v>
      </c>
      <c r="K343" s="23">
        <f t="shared" si="63"/>
        <v>330.5354428966989</v>
      </c>
      <c r="L343" s="23">
        <f t="shared" si="64"/>
        <v>661.07088579340541</v>
      </c>
      <c r="M343" s="24">
        <f t="shared" si="65"/>
        <v>761091.03493672982</v>
      </c>
      <c r="N343" s="15" t="str">
        <f t="shared" si="71"/>
        <v>2</v>
      </c>
    </row>
    <row r="344" spans="1:14" x14ac:dyDescent="0.25">
      <c r="A344" s="3">
        <v>340</v>
      </c>
      <c r="B344" s="17">
        <f t="shared" ca="1" si="66"/>
        <v>54178</v>
      </c>
      <c r="C344" s="18">
        <f ca="1">ROUND((B344-סימולטור!$C$6)/365,3)</f>
        <v>74.695999999999998</v>
      </c>
      <c r="D344" s="19">
        <f t="shared" si="67"/>
        <v>653313.89321886515</v>
      </c>
      <c r="E344" s="20">
        <f t="shared" si="60"/>
        <v>680.53530543631791</v>
      </c>
      <c r="F344" s="21">
        <f t="shared" si="68"/>
        <v>763184.03528280591</v>
      </c>
      <c r="G344" s="22">
        <f t="shared" si="69"/>
        <v>445.19068724830345</v>
      </c>
      <c r="H344" s="27">
        <f t="shared" si="70"/>
        <v>662613.38452691573</v>
      </c>
      <c r="I344" s="26">
        <f t="shared" si="61"/>
        <v>2208.7112817564366</v>
      </c>
      <c r="J344" s="23">
        <f t="shared" si="62"/>
        <v>331.30669226346549</v>
      </c>
      <c r="K344" s="23">
        <f t="shared" si="63"/>
        <v>331.30669226345788</v>
      </c>
      <c r="L344" s="23">
        <f t="shared" si="64"/>
        <v>662.61338452692337</v>
      </c>
      <c r="M344" s="24">
        <f t="shared" si="65"/>
        <v>763184.03528280591</v>
      </c>
      <c r="N344" s="15" t="str">
        <f t="shared" si="71"/>
        <v>2</v>
      </c>
    </row>
    <row r="345" spans="1:14" x14ac:dyDescent="0.25">
      <c r="A345" s="3">
        <v>341</v>
      </c>
      <c r="B345" s="17">
        <f t="shared" ca="1" si="66"/>
        <v>54209</v>
      </c>
      <c r="C345" s="18">
        <f ca="1">ROUND((B345-סימולטור!$C$6)/365,3)</f>
        <v>74.781000000000006</v>
      </c>
      <c r="D345" s="19">
        <f t="shared" si="67"/>
        <v>654811.07089082513</v>
      </c>
      <c r="E345" s="20">
        <f t="shared" si="60"/>
        <v>682.09486551127611</v>
      </c>
      <c r="F345" s="21">
        <f t="shared" si="68"/>
        <v>765282.79137983371</v>
      </c>
      <c r="G345" s="22">
        <f t="shared" si="69"/>
        <v>446.41496163823632</v>
      </c>
      <c r="H345" s="27">
        <f t="shared" si="70"/>
        <v>664159.48242414522</v>
      </c>
      <c r="I345" s="26">
        <f t="shared" si="61"/>
        <v>2213.8649414138686</v>
      </c>
      <c r="J345" s="23">
        <f t="shared" si="62"/>
        <v>332.07974121208025</v>
      </c>
      <c r="K345" s="23">
        <f t="shared" si="63"/>
        <v>332.07974121207263</v>
      </c>
      <c r="L345" s="23">
        <f t="shared" si="64"/>
        <v>664.15948242415288</v>
      </c>
      <c r="M345" s="24">
        <f t="shared" si="65"/>
        <v>765282.79137983371</v>
      </c>
      <c r="N345" s="15" t="str">
        <f t="shared" si="71"/>
        <v>2</v>
      </c>
    </row>
    <row r="346" spans="1:14" x14ac:dyDescent="0.25">
      <c r="A346" s="3">
        <v>342</v>
      </c>
      <c r="B346" s="17">
        <f t="shared" ca="1" si="66"/>
        <v>54239</v>
      </c>
      <c r="C346" s="18">
        <f ca="1">ROUND((B346-סימולטור!$C$6)/365,3)</f>
        <v>74.863</v>
      </c>
      <c r="D346" s="19">
        <f t="shared" si="67"/>
        <v>656311.67959494994</v>
      </c>
      <c r="E346" s="20">
        <f t="shared" si="60"/>
        <v>683.6579995780728</v>
      </c>
      <c r="F346" s="21">
        <f t="shared" si="68"/>
        <v>767387.31905612827</v>
      </c>
      <c r="G346" s="22">
        <f t="shared" si="69"/>
        <v>447.64260278274151</v>
      </c>
      <c r="H346" s="27">
        <f t="shared" si="70"/>
        <v>665709.18788313493</v>
      </c>
      <c r="I346" s="26">
        <f t="shared" si="61"/>
        <v>2219.0306262771678</v>
      </c>
      <c r="J346" s="23">
        <f t="shared" si="62"/>
        <v>332.85459394157516</v>
      </c>
      <c r="K346" s="23">
        <f t="shared" si="63"/>
        <v>332.85459394156749</v>
      </c>
      <c r="L346" s="23">
        <f t="shared" si="64"/>
        <v>665.7091878831427</v>
      </c>
      <c r="M346" s="24">
        <f t="shared" si="65"/>
        <v>767387.31905612827</v>
      </c>
      <c r="N346" s="15" t="str">
        <f t="shared" si="71"/>
        <v>2</v>
      </c>
    </row>
    <row r="347" spans="1:14" x14ac:dyDescent="0.25">
      <c r="A347" s="3">
        <v>343</v>
      </c>
      <c r="B347" s="17">
        <f t="shared" ca="1" si="66"/>
        <v>54270</v>
      </c>
      <c r="C347" s="18">
        <f ca="1">ROUND((B347-סימולטור!$C$6)/365,3)</f>
        <v>74.947999999999993</v>
      </c>
      <c r="D347" s="19">
        <f t="shared" si="67"/>
        <v>657815.72719402181</v>
      </c>
      <c r="E347" s="20">
        <f t="shared" si="60"/>
        <v>685.22471582710602</v>
      </c>
      <c r="F347" s="21">
        <f t="shared" si="68"/>
        <v>769497.63418353267</v>
      </c>
      <c r="G347" s="22">
        <f t="shared" si="69"/>
        <v>448.87361994039406</v>
      </c>
      <c r="H347" s="27">
        <f t="shared" si="70"/>
        <v>667262.50932152895</v>
      </c>
      <c r="I347" s="26">
        <f t="shared" si="61"/>
        <v>2224.2083644051477</v>
      </c>
      <c r="J347" s="23">
        <f t="shared" si="62"/>
        <v>333.63125466077213</v>
      </c>
      <c r="K347" s="23">
        <f t="shared" si="63"/>
        <v>333.63125466076445</v>
      </c>
      <c r="L347" s="23">
        <f t="shared" si="64"/>
        <v>667.26250932153653</v>
      </c>
      <c r="M347" s="24">
        <f t="shared" si="65"/>
        <v>769497.63418353267</v>
      </c>
      <c r="N347" s="15" t="str">
        <f t="shared" si="71"/>
        <v>2</v>
      </c>
    </row>
    <row r="348" spans="1:14" x14ac:dyDescent="0.25">
      <c r="A348" s="3">
        <v>344</v>
      </c>
      <c r="B348" s="17">
        <f t="shared" ca="1" si="66"/>
        <v>54301</v>
      </c>
      <c r="C348" s="18">
        <f ca="1">ROUND((B348-סימולטור!$C$6)/365,3)</f>
        <v>75.033000000000001</v>
      </c>
      <c r="D348" s="19">
        <f t="shared" si="67"/>
        <v>659323.22156884149</v>
      </c>
      <c r="E348" s="20">
        <f t="shared" si="60"/>
        <v>686.79502246754316</v>
      </c>
      <c r="F348" s="21">
        <f t="shared" si="68"/>
        <v>771613.7526775375</v>
      </c>
      <c r="G348" s="22">
        <f t="shared" si="69"/>
        <v>450.10802239523019</v>
      </c>
      <c r="H348" s="27">
        <f t="shared" si="70"/>
        <v>668819.4551766126</v>
      </c>
      <c r="I348" s="26">
        <f t="shared" si="61"/>
        <v>2229.3981839220933</v>
      </c>
      <c r="J348" s="23">
        <f t="shared" si="62"/>
        <v>334.40972758831396</v>
      </c>
      <c r="K348" s="23">
        <f t="shared" si="63"/>
        <v>334.40972758830628</v>
      </c>
      <c r="L348" s="23">
        <f t="shared" si="64"/>
        <v>668.81945517662029</v>
      </c>
      <c r="M348" s="24">
        <f t="shared" si="65"/>
        <v>771613.7526775375</v>
      </c>
      <c r="N348" s="15" t="str">
        <f t="shared" si="71"/>
        <v>2</v>
      </c>
    </row>
    <row r="349" spans="1:14" x14ac:dyDescent="0.25">
      <c r="A349" s="3">
        <v>345</v>
      </c>
      <c r="B349" s="17">
        <f t="shared" ca="1" si="66"/>
        <v>54331</v>
      </c>
      <c r="C349" s="18">
        <f ca="1">ROUND((B349-סימולטור!$C$6)/365,3)</f>
        <v>75.114999999999995</v>
      </c>
      <c r="D349" s="19">
        <f t="shared" si="67"/>
        <v>660834.17061827017</v>
      </c>
      <c r="E349" s="20">
        <f t="shared" si="60"/>
        <v>688.36892772736473</v>
      </c>
      <c r="F349" s="21">
        <f t="shared" si="68"/>
        <v>773735.69049740082</v>
      </c>
      <c r="G349" s="22">
        <f t="shared" si="69"/>
        <v>451.3458194568172</v>
      </c>
      <c r="H349" s="27">
        <f t="shared" si="70"/>
        <v>670380.03390535805</v>
      </c>
      <c r="I349" s="26">
        <f t="shared" si="61"/>
        <v>2234.600113017912</v>
      </c>
      <c r="J349" s="23">
        <f t="shared" si="62"/>
        <v>335.19001695268679</v>
      </c>
      <c r="K349" s="23">
        <f t="shared" si="63"/>
        <v>335.19001695267906</v>
      </c>
      <c r="L349" s="23">
        <f t="shared" si="64"/>
        <v>670.38003390536585</v>
      </c>
      <c r="M349" s="24">
        <f t="shared" si="65"/>
        <v>773735.69049740082</v>
      </c>
      <c r="N349" s="15" t="str">
        <f t="shared" si="71"/>
        <v>2</v>
      </c>
    </row>
    <row r="350" spans="1:14" x14ac:dyDescent="0.25">
      <c r="A350" s="3">
        <v>346</v>
      </c>
      <c r="B350" s="17">
        <f t="shared" ca="1" si="66"/>
        <v>54362</v>
      </c>
      <c r="C350" s="18">
        <f ca="1">ROUND((B350-סימולטור!$C$6)/365,3)</f>
        <v>75.2</v>
      </c>
      <c r="D350" s="19">
        <f t="shared" si="67"/>
        <v>662348.58225927048</v>
      </c>
      <c r="E350" s="20">
        <f t="shared" si="60"/>
        <v>689.94643985340679</v>
      </c>
      <c r="F350" s="21">
        <f t="shared" si="68"/>
        <v>775863.4636462687</v>
      </c>
      <c r="G350" s="22">
        <f t="shared" si="69"/>
        <v>452.5870204603234</v>
      </c>
      <c r="H350" s="27">
        <f t="shared" si="70"/>
        <v>671944.25398447062</v>
      </c>
      <c r="I350" s="26">
        <f t="shared" si="61"/>
        <v>2239.8141799482873</v>
      </c>
      <c r="J350" s="23">
        <f t="shared" si="62"/>
        <v>335.97212699224309</v>
      </c>
      <c r="K350" s="23">
        <f t="shared" si="63"/>
        <v>335.9721269922353</v>
      </c>
      <c r="L350" s="23">
        <f t="shared" si="64"/>
        <v>671.94425398447834</v>
      </c>
      <c r="M350" s="24">
        <f t="shared" si="65"/>
        <v>775863.4636462687</v>
      </c>
      <c r="N350" s="15" t="str">
        <f t="shared" si="71"/>
        <v>2</v>
      </c>
    </row>
    <row r="351" spans="1:14" x14ac:dyDescent="0.25">
      <c r="A351" s="3">
        <v>347</v>
      </c>
      <c r="B351" s="17">
        <f t="shared" ca="1" si="66"/>
        <v>54392</v>
      </c>
      <c r="C351" s="18">
        <f ca="1">ROUND((B351-סימולטור!$C$6)/365,3)</f>
        <v>75.281999999999996</v>
      </c>
      <c r="D351" s="19">
        <f t="shared" si="67"/>
        <v>663866.46442694799</v>
      </c>
      <c r="E351" s="20">
        <f t="shared" si="60"/>
        <v>691.5275671114041</v>
      </c>
      <c r="F351" s="21">
        <f t="shared" si="68"/>
        <v>777997.08817129605</v>
      </c>
      <c r="G351" s="22">
        <f t="shared" si="69"/>
        <v>453.83163476658939</v>
      </c>
      <c r="H351" s="27">
        <f t="shared" si="70"/>
        <v>673512.12391043443</v>
      </c>
      <c r="I351" s="26">
        <f t="shared" si="61"/>
        <v>2245.0404130348334</v>
      </c>
      <c r="J351" s="23">
        <f t="shared" si="62"/>
        <v>336.75606195522499</v>
      </c>
      <c r="K351" s="23">
        <f t="shared" si="63"/>
        <v>336.75606195521721</v>
      </c>
      <c r="L351" s="23">
        <f t="shared" si="64"/>
        <v>673.51212391044214</v>
      </c>
      <c r="M351" s="24">
        <f t="shared" si="65"/>
        <v>777997.08817129605</v>
      </c>
      <c r="N351" s="15" t="str">
        <f t="shared" si="71"/>
        <v>2</v>
      </c>
    </row>
    <row r="352" spans="1:14" x14ac:dyDescent="0.25">
      <c r="A352" s="3">
        <v>348</v>
      </c>
      <c r="B352" s="17">
        <f t="shared" ca="1" si="66"/>
        <v>54423</v>
      </c>
      <c r="C352" s="18">
        <f ca="1">ROUND((B352-סימולטור!$C$6)/365,3)</f>
        <v>75.367000000000004</v>
      </c>
      <c r="D352" s="19">
        <f t="shared" si="67"/>
        <v>665387.82507459307</v>
      </c>
      <c r="E352" s="20">
        <f t="shared" si="60"/>
        <v>693.1123177860344</v>
      </c>
      <c r="F352" s="21">
        <f t="shared" si="68"/>
        <v>780136.58016376721</v>
      </c>
      <c r="G352" s="22">
        <f t="shared" si="69"/>
        <v>455.07967176219751</v>
      </c>
      <c r="H352" s="27">
        <f t="shared" si="70"/>
        <v>675083.6521995588</v>
      </c>
      <c r="I352" s="26">
        <f t="shared" si="61"/>
        <v>2250.278840665248</v>
      </c>
      <c r="J352" s="23">
        <f t="shared" si="62"/>
        <v>337.54182609978722</v>
      </c>
      <c r="K352" s="23">
        <f t="shared" si="63"/>
        <v>337.54182609977943</v>
      </c>
      <c r="L352" s="23">
        <f t="shared" si="64"/>
        <v>675.08365219956659</v>
      </c>
      <c r="M352" s="24">
        <f t="shared" si="65"/>
        <v>780136.58016376721</v>
      </c>
      <c r="N352" s="15" t="str">
        <f t="shared" si="71"/>
        <v>2</v>
      </c>
    </row>
    <row r="353" spans="1:14" x14ac:dyDescent="0.25">
      <c r="A353" s="3">
        <v>349</v>
      </c>
      <c r="B353" s="17">
        <f t="shared" ca="1" si="66"/>
        <v>54454</v>
      </c>
      <c r="C353" s="18">
        <f ca="1">ROUND((B353-סימולטור!$C$6)/365,3)</f>
        <v>75.451999999999998</v>
      </c>
      <c r="D353" s="19">
        <f t="shared" si="67"/>
        <v>666912.6721737223</v>
      </c>
      <c r="E353" s="20">
        <f t="shared" si="60"/>
        <v>694.70070018096067</v>
      </c>
      <c r="F353" s="21">
        <f t="shared" si="68"/>
        <v>782281.95575921761</v>
      </c>
      <c r="G353" s="22">
        <f t="shared" si="69"/>
        <v>456.33114085954361</v>
      </c>
      <c r="H353" s="27">
        <f t="shared" si="70"/>
        <v>676658.84738802444</v>
      </c>
      <c r="I353" s="26">
        <f t="shared" si="61"/>
        <v>2255.5294912934669</v>
      </c>
      <c r="J353" s="23">
        <f t="shared" si="62"/>
        <v>338.32942369402002</v>
      </c>
      <c r="K353" s="23">
        <f t="shared" si="63"/>
        <v>338.32942369401223</v>
      </c>
      <c r="L353" s="23">
        <f t="shared" si="64"/>
        <v>676.6588473880322</v>
      </c>
      <c r="M353" s="24">
        <f t="shared" si="65"/>
        <v>782281.95575921761</v>
      </c>
      <c r="N353" s="15" t="str">
        <f t="shared" si="71"/>
        <v>2</v>
      </c>
    </row>
    <row r="354" spans="1:14" x14ac:dyDescent="0.25">
      <c r="A354" s="3">
        <v>350</v>
      </c>
      <c r="B354" s="17">
        <f t="shared" ca="1" si="66"/>
        <v>54482</v>
      </c>
      <c r="C354" s="18">
        <f ca="1">ROUND((B354-סימולטור!$C$6)/365,3)</f>
        <v>75.528999999999996</v>
      </c>
      <c r="D354" s="19">
        <f t="shared" si="67"/>
        <v>668441.01371412049</v>
      </c>
      <c r="E354" s="20">
        <f t="shared" si="60"/>
        <v>696.29272261887547</v>
      </c>
      <c r="F354" s="21">
        <f t="shared" si="68"/>
        <v>784433.23113755556</v>
      </c>
      <c r="G354" s="22">
        <f t="shared" si="69"/>
        <v>457.58605149690743</v>
      </c>
      <c r="H354" s="27">
        <f t="shared" si="70"/>
        <v>678237.71803192992</v>
      </c>
      <c r="I354" s="26">
        <f t="shared" si="61"/>
        <v>2260.7923934398186</v>
      </c>
      <c r="J354" s="23">
        <f t="shared" si="62"/>
        <v>339.11885901597276</v>
      </c>
      <c r="K354" s="23">
        <f t="shared" si="63"/>
        <v>339.11885901596497</v>
      </c>
      <c r="L354" s="23">
        <f t="shared" si="64"/>
        <v>678.23771803193767</v>
      </c>
      <c r="M354" s="24">
        <f t="shared" si="65"/>
        <v>784433.23113755556</v>
      </c>
      <c r="N354" s="15" t="str">
        <f t="shared" si="71"/>
        <v>2</v>
      </c>
    </row>
    <row r="355" spans="1:14" x14ac:dyDescent="0.25">
      <c r="A355" s="3">
        <v>351</v>
      </c>
      <c r="B355" s="17">
        <f t="shared" ca="1" si="66"/>
        <v>54513</v>
      </c>
      <c r="C355" s="18">
        <f ca="1">ROUND((B355-סימולטור!$C$6)/365,3)</f>
        <v>75.614000000000004</v>
      </c>
      <c r="D355" s="19">
        <f t="shared" si="67"/>
        <v>669972.85770388204</v>
      </c>
      <c r="E355" s="20">
        <f t="shared" si="60"/>
        <v>697.88839344154383</v>
      </c>
      <c r="F355" s="21">
        <f t="shared" si="68"/>
        <v>786590.42252318386</v>
      </c>
      <c r="G355" s="22">
        <f t="shared" si="69"/>
        <v>458.84441313852398</v>
      </c>
      <c r="H355" s="27">
        <f t="shared" si="70"/>
        <v>679820.27270733775</v>
      </c>
      <c r="I355" s="26">
        <f t="shared" si="61"/>
        <v>2266.0675756911783</v>
      </c>
      <c r="J355" s="23">
        <f t="shared" si="62"/>
        <v>339.91013635367671</v>
      </c>
      <c r="K355" s="23">
        <f t="shared" si="63"/>
        <v>339.91013635366886</v>
      </c>
      <c r="L355" s="23">
        <f t="shared" si="64"/>
        <v>679.82027270734557</v>
      </c>
      <c r="M355" s="24">
        <f t="shared" si="65"/>
        <v>786590.42252318386</v>
      </c>
      <c r="N355" s="15" t="str">
        <f t="shared" si="71"/>
        <v>2</v>
      </c>
    </row>
    <row r="356" spans="1:14" x14ac:dyDescent="0.25">
      <c r="A356" s="3">
        <v>352</v>
      </c>
      <c r="B356" s="17">
        <f t="shared" ca="1" si="66"/>
        <v>54543</v>
      </c>
      <c r="C356" s="18">
        <f ca="1">ROUND((B356-סימולטור!$C$6)/365,3)</f>
        <v>75.695999999999998</v>
      </c>
      <c r="D356" s="19">
        <f t="shared" si="67"/>
        <v>671508.2121694535</v>
      </c>
      <c r="E356" s="20">
        <f t="shared" si="60"/>
        <v>699.48772100984741</v>
      </c>
      <c r="F356" s="21">
        <f t="shared" si="68"/>
        <v>788753.54618512257</v>
      </c>
      <c r="G356" s="22">
        <f t="shared" si="69"/>
        <v>460.10623527465486</v>
      </c>
      <c r="H356" s="27">
        <f t="shared" si="70"/>
        <v>681406.52001032152</v>
      </c>
      <c r="I356" s="26">
        <f t="shared" si="61"/>
        <v>2271.3550667011241</v>
      </c>
      <c r="J356" s="23">
        <f t="shared" si="62"/>
        <v>340.7032600051686</v>
      </c>
      <c r="K356" s="23">
        <f t="shared" si="63"/>
        <v>340.70326000516076</v>
      </c>
      <c r="L356" s="23">
        <f t="shared" si="64"/>
        <v>681.40652001032936</v>
      </c>
      <c r="M356" s="24">
        <f t="shared" si="65"/>
        <v>788753.54618512257</v>
      </c>
      <c r="N356" s="15" t="str">
        <f t="shared" si="71"/>
        <v>2</v>
      </c>
    </row>
    <row r="357" spans="1:14" x14ac:dyDescent="0.25">
      <c r="A357" s="3">
        <v>353</v>
      </c>
      <c r="B357" s="17">
        <f t="shared" ca="1" si="66"/>
        <v>54574</v>
      </c>
      <c r="C357" s="18">
        <f ca="1">ROUND((B357-סימולטור!$C$6)/365,3)</f>
        <v>75.781000000000006</v>
      </c>
      <c r="D357" s="19">
        <f t="shared" si="67"/>
        <v>673047.08515567519</v>
      </c>
      <c r="E357" s="20">
        <f t="shared" si="60"/>
        <v>701.09071370382833</v>
      </c>
      <c r="F357" s="21">
        <f t="shared" si="68"/>
        <v>790922.61843713163</v>
      </c>
      <c r="G357" s="22">
        <f t="shared" si="69"/>
        <v>461.37152742166012</v>
      </c>
      <c r="H357" s="27">
        <f t="shared" si="70"/>
        <v>682996.46855701227</v>
      </c>
      <c r="I357" s="26">
        <f t="shared" si="61"/>
        <v>2276.6548951900936</v>
      </c>
      <c r="J357" s="23">
        <f t="shared" si="62"/>
        <v>341.49823427851402</v>
      </c>
      <c r="K357" s="23">
        <f t="shared" si="63"/>
        <v>341.49823427850612</v>
      </c>
      <c r="L357" s="23">
        <f t="shared" si="64"/>
        <v>682.99646855702008</v>
      </c>
      <c r="M357" s="24">
        <f t="shared" si="65"/>
        <v>790922.61843713163</v>
      </c>
      <c r="N357" s="15" t="str">
        <f t="shared" si="71"/>
        <v>2</v>
      </c>
    </row>
    <row r="358" spans="1:14" x14ac:dyDescent="0.25">
      <c r="A358" s="3">
        <v>354</v>
      </c>
      <c r="B358" s="17">
        <f t="shared" ca="1" si="66"/>
        <v>54604</v>
      </c>
      <c r="C358" s="18">
        <f ca="1">ROUND((B358-סימולטור!$C$6)/365,3)</f>
        <v>75.863</v>
      </c>
      <c r="D358" s="19">
        <f t="shared" si="67"/>
        <v>674589.48472582374</v>
      </c>
      <c r="E358" s="20">
        <f t="shared" si="60"/>
        <v>702.69737992273303</v>
      </c>
      <c r="F358" s="21">
        <f t="shared" si="68"/>
        <v>793097.65563783387</v>
      </c>
      <c r="G358" s="22">
        <f t="shared" si="69"/>
        <v>462.64029912206979</v>
      </c>
      <c r="H358" s="27">
        <f t="shared" si="70"/>
        <v>684590.12698364537</v>
      </c>
      <c r="I358" s="26">
        <f t="shared" si="61"/>
        <v>2281.9670899455373</v>
      </c>
      <c r="J358" s="23">
        <f t="shared" si="62"/>
        <v>342.2950634918306</v>
      </c>
      <c r="K358" s="23">
        <f t="shared" si="63"/>
        <v>342.2950634918227</v>
      </c>
      <c r="L358" s="23">
        <f t="shared" si="64"/>
        <v>684.59012698365336</v>
      </c>
      <c r="M358" s="24">
        <f t="shared" si="65"/>
        <v>793097.65563783387</v>
      </c>
      <c r="N358" s="15" t="str">
        <f t="shared" si="71"/>
        <v>2</v>
      </c>
    </row>
    <row r="359" spans="1:14" x14ac:dyDescent="0.25">
      <c r="A359" s="3">
        <v>355</v>
      </c>
      <c r="B359" s="17">
        <f t="shared" ca="1" si="66"/>
        <v>54635</v>
      </c>
      <c r="C359" s="18">
        <f ca="1">ROUND((B359-סימולטור!$C$6)/365,3)</f>
        <v>75.947999999999993</v>
      </c>
      <c r="D359" s="19">
        <f t="shared" si="67"/>
        <v>676135.41896165384</v>
      </c>
      <c r="E359" s="20">
        <f t="shared" si="60"/>
        <v>704.30772808505606</v>
      </c>
      <c r="F359" s="21">
        <f t="shared" si="68"/>
        <v>795278.67419083801</v>
      </c>
      <c r="G359" s="22">
        <f t="shared" si="69"/>
        <v>463.91255994465547</v>
      </c>
      <c r="H359" s="27">
        <f t="shared" si="70"/>
        <v>686187.50394660723</v>
      </c>
      <c r="I359" s="26">
        <f t="shared" si="61"/>
        <v>2287.2916798220767</v>
      </c>
      <c r="J359" s="23">
        <f t="shared" si="62"/>
        <v>343.0937519733115</v>
      </c>
      <c r="K359" s="23">
        <f t="shared" si="63"/>
        <v>343.0937519733036</v>
      </c>
      <c r="L359" s="23">
        <f t="shared" si="64"/>
        <v>686.18750394661515</v>
      </c>
      <c r="M359" s="24">
        <f t="shared" si="65"/>
        <v>795278.67419083801</v>
      </c>
      <c r="N359" s="15" t="str">
        <f t="shared" si="71"/>
        <v>2</v>
      </c>
    </row>
    <row r="360" spans="1:14" x14ac:dyDescent="0.25">
      <c r="A360" s="3">
        <v>356</v>
      </c>
      <c r="B360" s="17">
        <f t="shared" ca="1" si="66"/>
        <v>54666</v>
      </c>
      <c r="C360" s="18">
        <f ca="1">ROUND((B360-סימולטור!$C$6)/365,3)</f>
        <v>76.033000000000001</v>
      </c>
      <c r="D360" s="19">
        <f t="shared" si="67"/>
        <v>677684.895963441</v>
      </c>
      <c r="E360" s="20">
        <f t="shared" si="60"/>
        <v>705.92176662858435</v>
      </c>
      <c r="F360" s="21">
        <f t="shared" si="68"/>
        <v>797465.69054486288</v>
      </c>
      <c r="G360" s="22">
        <f t="shared" si="69"/>
        <v>465.18831948450338</v>
      </c>
      <c r="H360" s="27">
        <f t="shared" si="70"/>
        <v>687788.60812248266</v>
      </c>
      <c r="I360" s="26">
        <f t="shared" si="61"/>
        <v>2292.6286937416617</v>
      </c>
      <c r="J360" s="23">
        <f t="shared" si="62"/>
        <v>343.89430406124922</v>
      </c>
      <c r="K360" s="23">
        <f t="shared" si="63"/>
        <v>343.89430406124131</v>
      </c>
      <c r="L360" s="23">
        <f t="shared" si="64"/>
        <v>687.78860812249059</v>
      </c>
      <c r="M360" s="24">
        <f t="shared" si="65"/>
        <v>797465.69054486288</v>
      </c>
      <c r="N360" s="15" t="str">
        <f t="shared" si="71"/>
        <v>2</v>
      </c>
    </row>
    <row r="361" spans="1:14" x14ac:dyDescent="0.25">
      <c r="A361" s="3">
        <v>357</v>
      </c>
      <c r="B361" s="17">
        <f t="shared" ca="1" si="66"/>
        <v>54696</v>
      </c>
      <c r="C361" s="18">
        <f ca="1">ROUND((B361-סימולטור!$C$6)/365,3)</f>
        <v>76.114999999999995</v>
      </c>
      <c r="D361" s="19">
        <f t="shared" si="67"/>
        <v>679237.92385002389</v>
      </c>
      <c r="E361" s="20">
        <f t="shared" si="60"/>
        <v>707.53950401044153</v>
      </c>
      <c r="F361" s="21">
        <f t="shared" si="68"/>
        <v>799658.72119386133</v>
      </c>
      <c r="G361" s="22">
        <f t="shared" si="69"/>
        <v>466.46758736308578</v>
      </c>
      <c r="H361" s="27">
        <f t="shared" si="70"/>
        <v>689393.44820810179</v>
      </c>
      <c r="I361" s="26">
        <f t="shared" si="61"/>
        <v>2297.9781606937258</v>
      </c>
      <c r="J361" s="23">
        <f t="shared" si="62"/>
        <v>344.69672410405889</v>
      </c>
      <c r="K361" s="23">
        <f t="shared" si="63"/>
        <v>344.69672410405093</v>
      </c>
      <c r="L361" s="23">
        <f t="shared" si="64"/>
        <v>689.39344820810982</v>
      </c>
      <c r="M361" s="24">
        <f t="shared" si="65"/>
        <v>799658.72119386133</v>
      </c>
      <c r="N361" s="15" t="str">
        <f t="shared" si="71"/>
        <v>2</v>
      </c>
    </row>
    <row r="362" spans="1:14" x14ac:dyDescent="0.25">
      <c r="A362" s="3">
        <v>358</v>
      </c>
      <c r="B362" s="17">
        <f t="shared" ca="1" si="66"/>
        <v>54727</v>
      </c>
      <c r="C362" s="18">
        <f ca="1">ROUND((B362-סימולטור!$C$6)/365,3)</f>
        <v>76.2</v>
      </c>
      <c r="D362" s="19">
        <f t="shared" si="67"/>
        <v>680794.51075884688</v>
      </c>
      <c r="E362" s="20">
        <f t="shared" si="60"/>
        <v>709.16094870713221</v>
      </c>
      <c r="F362" s="21">
        <f t="shared" si="68"/>
        <v>801857.78267714451</v>
      </c>
      <c r="G362" s="22">
        <f t="shared" si="69"/>
        <v>467.75037322833435</v>
      </c>
      <c r="H362" s="27">
        <f t="shared" si="70"/>
        <v>691002.03292058746</v>
      </c>
      <c r="I362" s="26">
        <f t="shared" si="61"/>
        <v>2303.3401097353449</v>
      </c>
      <c r="J362" s="23">
        <f t="shared" si="62"/>
        <v>345.50101646030174</v>
      </c>
      <c r="K362" s="23">
        <f t="shared" si="63"/>
        <v>345.50101646029373</v>
      </c>
      <c r="L362" s="23">
        <f t="shared" si="64"/>
        <v>691.00203292059541</v>
      </c>
      <c r="M362" s="24">
        <f t="shared" si="65"/>
        <v>801857.78267714451</v>
      </c>
      <c r="N362" s="15" t="str">
        <f t="shared" si="71"/>
        <v>2</v>
      </c>
    </row>
    <row r="363" spans="1:14" x14ac:dyDescent="0.25">
      <c r="A363" s="3">
        <v>359</v>
      </c>
      <c r="B363" s="17">
        <f t="shared" ca="1" si="66"/>
        <v>54757</v>
      </c>
      <c r="C363" s="18">
        <f ca="1">ROUND((B363-סימולטור!$C$6)/365,3)</f>
        <v>76.281999999999996</v>
      </c>
      <c r="D363" s="19">
        <f t="shared" si="67"/>
        <v>682354.66484600259</v>
      </c>
      <c r="E363" s="20">
        <f t="shared" si="60"/>
        <v>710.78610921458608</v>
      </c>
      <c r="F363" s="21">
        <f t="shared" si="68"/>
        <v>804062.89157950669</v>
      </c>
      <c r="G363" s="22">
        <f t="shared" si="69"/>
        <v>469.03668675471226</v>
      </c>
      <c r="H363" s="27">
        <f t="shared" si="70"/>
        <v>692614.37099740223</v>
      </c>
      <c r="I363" s="26">
        <f t="shared" si="61"/>
        <v>2308.714569991394</v>
      </c>
      <c r="J363" s="23">
        <f t="shared" si="62"/>
        <v>346.30718549870909</v>
      </c>
      <c r="K363" s="23">
        <f t="shared" si="63"/>
        <v>346.30718549870113</v>
      </c>
      <c r="L363" s="23">
        <f t="shared" si="64"/>
        <v>692.61437099741022</v>
      </c>
      <c r="M363" s="24">
        <f t="shared" si="65"/>
        <v>804062.89157950669</v>
      </c>
      <c r="N363" s="15" t="str">
        <f t="shared" si="71"/>
        <v>2</v>
      </c>
    </row>
    <row r="364" spans="1:14" x14ac:dyDescent="0.25">
      <c r="A364" s="3">
        <v>360</v>
      </c>
      <c r="B364" s="17">
        <f t="shared" ca="1" si="66"/>
        <v>54788</v>
      </c>
      <c r="C364" s="18">
        <f ca="1">ROUND((B364-סימולטור!$C$6)/365,3)</f>
        <v>76.367000000000004</v>
      </c>
      <c r="D364" s="19">
        <f t="shared" si="67"/>
        <v>683918.39428627479</v>
      </c>
      <c r="E364" s="20">
        <f t="shared" si="60"/>
        <v>712.41499404820286</v>
      </c>
      <c r="F364" s="21">
        <f t="shared" si="68"/>
        <v>806274.06453135039</v>
      </c>
      <c r="G364" s="22">
        <f t="shared" si="69"/>
        <v>470.32653764328774</v>
      </c>
      <c r="H364" s="27">
        <f t="shared" si="70"/>
        <v>694230.47119639616</v>
      </c>
      <c r="I364" s="26">
        <f t="shared" si="61"/>
        <v>2314.1015706547073</v>
      </c>
      <c r="J364" s="23">
        <f t="shared" si="62"/>
        <v>347.11523559820608</v>
      </c>
      <c r="K364" s="23">
        <f t="shared" si="63"/>
        <v>347.11523559819807</v>
      </c>
      <c r="L364" s="23">
        <f t="shared" si="64"/>
        <v>694.2304711964041</v>
      </c>
      <c r="M364" s="24">
        <f t="shared" si="65"/>
        <v>806274.06453135039</v>
      </c>
      <c r="N364" s="15" t="str">
        <f t="shared" si="71"/>
        <v>2</v>
      </c>
    </row>
    <row r="365" spans="1:14" x14ac:dyDescent="0.25">
      <c r="A365" s="3">
        <v>361</v>
      </c>
      <c r="B365" s="17">
        <f t="shared" ca="1" si="66"/>
        <v>54819</v>
      </c>
      <c r="C365" s="18">
        <f ca="1">ROUND((B365-סימולטור!$C$6)/365,3)</f>
        <v>76.451999999999998</v>
      </c>
      <c r="D365" s="19">
        <f t="shared" si="67"/>
        <v>685485.70727318095</v>
      </c>
      <c r="E365" s="20">
        <f t="shared" si="60"/>
        <v>714.04761174289683</v>
      </c>
      <c r="F365" s="21">
        <f t="shared" si="68"/>
        <v>808491.31820881157</v>
      </c>
      <c r="G365" s="22">
        <f t="shared" si="69"/>
        <v>471.61993562180675</v>
      </c>
      <c r="H365" s="27">
        <f t="shared" si="70"/>
        <v>695850.34229585447</v>
      </c>
      <c r="I365" s="26">
        <f t="shared" si="61"/>
        <v>2319.501140986235</v>
      </c>
      <c r="J365" s="23">
        <f t="shared" si="62"/>
        <v>347.92517114793526</v>
      </c>
      <c r="K365" s="23">
        <f t="shared" si="63"/>
        <v>347.92517114792724</v>
      </c>
      <c r="L365" s="23">
        <f t="shared" si="64"/>
        <v>695.85034229586245</v>
      </c>
      <c r="M365" s="24">
        <f t="shared" si="65"/>
        <v>808491.31820881157</v>
      </c>
      <c r="N365" s="15" t="str">
        <f t="shared" si="71"/>
        <v>2</v>
      </c>
    </row>
    <row r="366" spans="1:14" x14ac:dyDescent="0.25">
      <c r="A366" s="3">
        <v>362</v>
      </c>
      <c r="B366" s="17">
        <f t="shared" ca="1" si="66"/>
        <v>54847</v>
      </c>
      <c r="C366" s="18">
        <f ca="1">ROUND((B366-סימולטור!$C$6)/365,3)</f>
        <v>76.528999999999996</v>
      </c>
      <c r="D366" s="19">
        <f t="shared" si="67"/>
        <v>687056.61201901536</v>
      </c>
      <c r="E366" s="20">
        <f t="shared" si="60"/>
        <v>715.68397085314098</v>
      </c>
      <c r="F366" s="21">
        <f t="shared" si="68"/>
        <v>810714.66933388577</v>
      </c>
      <c r="G366" s="22">
        <f t="shared" si="69"/>
        <v>472.91689044476669</v>
      </c>
      <c r="H366" s="27">
        <f t="shared" si="70"/>
        <v>697473.99309454486</v>
      </c>
      <c r="I366" s="26">
        <f t="shared" si="61"/>
        <v>2324.913310315203</v>
      </c>
      <c r="J366" s="23">
        <f t="shared" si="62"/>
        <v>348.73699654728046</v>
      </c>
      <c r="K366" s="23">
        <f t="shared" si="63"/>
        <v>348.73699654727244</v>
      </c>
      <c r="L366" s="23">
        <f t="shared" si="64"/>
        <v>697.47399309455295</v>
      </c>
      <c r="M366" s="24">
        <f t="shared" si="65"/>
        <v>810714.66933388577</v>
      </c>
      <c r="N366" s="15" t="str">
        <f t="shared" si="71"/>
        <v>2</v>
      </c>
    </row>
    <row r="367" spans="1:14" x14ac:dyDescent="0.25">
      <c r="A367" s="3">
        <v>363</v>
      </c>
      <c r="B367" s="17">
        <f t="shared" ca="1" si="66"/>
        <v>54878</v>
      </c>
      <c r="C367" s="18">
        <f ca="1">ROUND((B367-סימולטור!$C$6)/365,3)</f>
        <v>76.614000000000004</v>
      </c>
      <c r="D367" s="19">
        <f t="shared" si="67"/>
        <v>688631.1167548924</v>
      </c>
      <c r="E367" s="20">
        <f t="shared" si="60"/>
        <v>717.32407995301287</v>
      </c>
      <c r="F367" s="21">
        <f t="shared" si="68"/>
        <v>812944.13467455399</v>
      </c>
      <c r="G367" s="22">
        <f t="shared" si="69"/>
        <v>474.21741189348978</v>
      </c>
      <c r="H367" s="27">
        <f t="shared" si="70"/>
        <v>699101.43241176556</v>
      </c>
      <c r="I367" s="26">
        <f t="shared" si="61"/>
        <v>2330.3381080392724</v>
      </c>
      <c r="J367" s="23">
        <f t="shared" si="62"/>
        <v>349.55071620589086</v>
      </c>
      <c r="K367" s="23">
        <f t="shared" si="63"/>
        <v>349.55071620588279</v>
      </c>
      <c r="L367" s="23">
        <f t="shared" si="64"/>
        <v>699.10143241177366</v>
      </c>
      <c r="M367" s="24">
        <f t="shared" si="65"/>
        <v>812944.13467455399</v>
      </c>
      <c r="N367" s="15" t="str">
        <f t="shared" si="71"/>
        <v>2</v>
      </c>
    </row>
    <row r="368" spans="1:14" x14ac:dyDescent="0.25">
      <c r="A368" s="3">
        <v>364</v>
      </c>
      <c r="B368" s="17">
        <f t="shared" ca="1" si="66"/>
        <v>54908</v>
      </c>
      <c r="C368" s="18">
        <f ca="1">ROUND((B368-סימולטור!$C$6)/365,3)</f>
        <v>76.695999999999998</v>
      </c>
      <c r="D368" s="19">
        <f t="shared" si="67"/>
        <v>690209.22973078908</v>
      </c>
      <c r="E368" s="20">
        <f t="shared" si="60"/>
        <v>718.96794763623859</v>
      </c>
      <c r="F368" s="21">
        <f t="shared" si="68"/>
        <v>815179.73104490899</v>
      </c>
      <c r="G368" s="22">
        <f t="shared" si="69"/>
        <v>475.52150977619687</v>
      </c>
      <c r="H368" s="27">
        <f t="shared" si="70"/>
        <v>700732.66908739298</v>
      </c>
      <c r="I368" s="26">
        <f t="shared" si="61"/>
        <v>2335.775563624697</v>
      </c>
      <c r="J368" s="23">
        <f t="shared" si="62"/>
        <v>350.36633454370457</v>
      </c>
      <c r="K368" s="23">
        <f t="shared" si="63"/>
        <v>350.3663345436965</v>
      </c>
      <c r="L368" s="23">
        <f t="shared" si="64"/>
        <v>700.73266908740106</v>
      </c>
      <c r="M368" s="24">
        <f t="shared" si="65"/>
        <v>815179.73104490899</v>
      </c>
      <c r="N368" s="15" t="str">
        <f t="shared" si="71"/>
        <v>2</v>
      </c>
    </row>
    <row r="369" spans="1:14" x14ac:dyDescent="0.25">
      <c r="A369" s="3">
        <v>365</v>
      </c>
      <c r="B369" s="17">
        <f t="shared" ca="1" si="66"/>
        <v>54939</v>
      </c>
      <c r="C369" s="18">
        <f ca="1">ROUND((B369-סימולטור!$C$6)/365,3)</f>
        <v>76.781000000000006</v>
      </c>
      <c r="D369" s="19">
        <f t="shared" si="67"/>
        <v>691790.95921558887</v>
      </c>
      <c r="E369" s="20">
        <f t="shared" si="60"/>
        <v>720.61558251623842</v>
      </c>
      <c r="F369" s="21">
        <f t="shared" si="68"/>
        <v>817421.47530528251</v>
      </c>
      <c r="G369" s="22">
        <f t="shared" si="69"/>
        <v>476.82919392808145</v>
      </c>
      <c r="H369" s="27">
        <f t="shared" si="70"/>
        <v>702367.7119819303</v>
      </c>
      <c r="I369" s="26">
        <f t="shared" si="61"/>
        <v>2341.2257066064885</v>
      </c>
      <c r="J369" s="23">
        <f t="shared" si="62"/>
        <v>351.18385599097326</v>
      </c>
      <c r="K369" s="23">
        <f t="shared" si="63"/>
        <v>351.18385599096518</v>
      </c>
      <c r="L369" s="23">
        <f t="shared" si="64"/>
        <v>702.36771198193844</v>
      </c>
      <c r="M369" s="24">
        <f t="shared" si="65"/>
        <v>817421.47530528251</v>
      </c>
      <c r="N369" s="15" t="str">
        <f t="shared" si="71"/>
        <v>2</v>
      </c>
    </row>
    <row r="370" spans="1:14" x14ac:dyDescent="0.25">
      <c r="A370" s="3">
        <v>366</v>
      </c>
      <c r="B370" s="17">
        <f t="shared" ca="1" si="66"/>
        <v>54969</v>
      </c>
      <c r="C370" s="18">
        <f ca="1">ROUND((B370-סימולטור!$C$6)/365,3)</f>
        <v>76.863</v>
      </c>
      <c r="D370" s="19">
        <f t="shared" si="67"/>
        <v>693376.31349712471</v>
      </c>
      <c r="E370" s="20">
        <f t="shared" si="60"/>
        <v>722.26699322617151</v>
      </c>
      <c r="F370" s="21">
        <f t="shared" si="68"/>
        <v>819669.3843623721</v>
      </c>
      <c r="G370" s="22">
        <f t="shared" si="69"/>
        <v>478.14047421138372</v>
      </c>
      <c r="H370" s="27">
        <f t="shared" si="70"/>
        <v>704006.56997655483</v>
      </c>
      <c r="I370" s="26">
        <f t="shared" si="61"/>
        <v>2346.6885665885702</v>
      </c>
      <c r="J370" s="23">
        <f t="shared" si="62"/>
        <v>352.00328498828554</v>
      </c>
      <c r="K370" s="23">
        <f t="shared" si="63"/>
        <v>352.00328498827741</v>
      </c>
      <c r="L370" s="23">
        <f t="shared" si="64"/>
        <v>704.00656997656301</v>
      </c>
      <c r="M370" s="24">
        <f t="shared" si="65"/>
        <v>819669.3843623721</v>
      </c>
      <c r="N370" s="15" t="str">
        <f t="shared" si="71"/>
        <v>2</v>
      </c>
    </row>
    <row r="371" spans="1:14" x14ac:dyDescent="0.25">
      <c r="A371" s="3">
        <v>367</v>
      </c>
      <c r="B371" s="17">
        <f t="shared" ca="1" si="66"/>
        <v>55000</v>
      </c>
      <c r="C371" s="18">
        <f ca="1">ROUND((B371-סימולטור!$C$6)/365,3)</f>
        <v>76.947999999999993</v>
      </c>
      <c r="D371" s="19">
        <f t="shared" si="67"/>
        <v>694965.30088222236</v>
      </c>
      <c r="E371" s="20">
        <f t="shared" si="60"/>
        <v>723.92218841898159</v>
      </c>
      <c r="F371" s="21">
        <f t="shared" si="68"/>
        <v>821923.47516936867</v>
      </c>
      <c r="G371" s="22">
        <f t="shared" si="69"/>
        <v>479.45536051546509</v>
      </c>
      <c r="H371" s="27">
        <f t="shared" si="70"/>
        <v>705649.25197316683</v>
      </c>
      <c r="I371" s="26">
        <f t="shared" si="61"/>
        <v>2352.1641732439439</v>
      </c>
      <c r="J371" s="23">
        <f t="shared" si="62"/>
        <v>352.82462598659157</v>
      </c>
      <c r="K371" s="23">
        <f t="shared" si="63"/>
        <v>352.82462598658344</v>
      </c>
      <c r="L371" s="23">
        <f t="shared" si="64"/>
        <v>705.64925197317507</v>
      </c>
      <c r="M371" s="24">
        <f t="shared" si="65"/>
        <v>821923.47516936867</v>
      </c>
      <c r="N371" s="15" t="str">
        <f t="shared" si="71"/>
        <v>2</v>
      </c>
    </row>
    <row r="372" spans="1:14" x14ac:dyDescent="0.25">
      <c r="A372" s="3">
        <v>368</v>
      </c>
      <c r="B372" s="17">
        <f t="shared" ca="1" si="66"/>
        <v>55031</v>
      </c>
      <c r="C372" s="18">
        <f ca="1">ROUND((B372-סימולטור!$C$6)/365,3)</f>
        <v>77.033000000000001</v>
      </c>
      <c r="D372" s="19">
        <f t="shared" si="67"/>
        <v>696557.92969674408</v>
      </c>
      <c r="E372" s="20">
        <f t="shared" si="60"/>
        <v>725.58117676744178</v>
      </c>
      <c r="F372" s="21">
        <f t="shared" si="68"/>
        <v>824183.76472608442</v>
      </c>
      <c r="G372" s="22">
        <f t="shared" si="69"/>
        <v>480.77386275688258</v>
      </c>
      <c r="H372" s="27">
        <f t="shared" si="70"/>
        <v>707295.76689443761</v>
      </c>
      <c r="I372" s="26">
        <f t="shared" si="61"/>
        <v>2357.6525563148466</v>
      </c>
      <c r="J372" s="23">
        <f t="shared" si="62"/>
        <v>353.647883447227</v>
      </c>
      <c r="K372" s="23">
        <f t="shared" si="63"/>
        <v>353.64788344721882</v>
      </c>
      <c r="L372" s="23">
        <f t="shared" si="64"/>
        <v>707.29576689444582</v>
      </c>
      <c r="M372" s="24">
        <f t="shared" si="65"/>
        <v>824183.76472608442</v>
      </c>
      <c r="N372" s="15" t="str">
        <f t="shared" si="71"/>
        <v>2</v>
      </c>
    </row>
    <row r="373" spans="1:14" x14ac:dyDescent="0.25">
      <c r="A373" s="3">
        <v>369</v>
      </c>
      <c r="B373" s="17">
        <f t="shared" ca="1" si="66"/>
        <v>55061</v>
      </c>
      <c r="C373" s="18">
        <f ca="1">ROUND((B373-סימולטור!$C$6)/365,3)</f>
        <v>77.114999999999995</v>
      </c>
      <c r="D373" s="19">
        <f t="shared" si="67"/>
        <v>698154.20828563243</v>
      </c>
      <c r="E373" s="20">
        <f t="shared" si="60"/>
        <v>727.24396696420047</v>
      </c>
      <c r="F373" s="21">
        <f t="shared" si="68"/>
        <v>826450.27007908118</v>
      </c>
      <c r="G373" s="22">
        <f t="shared" si="69"/>
        <v>482.09599087946407</v>
      </c>
      <c r="H373" s="27">
        <f t="shared" si="70"/>
        <v>708946.12368385796</v>
      </c>
      <c r="I373" s="26">
        <f t="shared" si="61"/>
        <v>2363.1537456129145</v>
      </c>
      <c r="J373" s="23">
        <f t="shared" si="62"/>
        <v>354.47306184193718</v>
      </c>
      <c r="K373" s="23">
        <f t="shared" si="63"/>
        <v>354.473061841929</v>
      </c>
      <c r="L373" s="23">
        <f t="shared" si="64"/>
        <v>708.94612368386618</v>
      </c>
      <c r="M373" s="24">
        <f t="shared" si="65"/>
        <v>826450.27007908118</v>
      </c>
      <c r="N373" s="15" t="str">
        <f t="shared" si="71"/>
        <v>2</v>
      </c>
    </row>
    <row r="374" spans="1:14" x14ac:dyDescent="0.25">
      <c r="A374" s="3">
        <v>370</v>
      </c>
      <c r="B374" s="17">
        <f t="shared" ca="1" si="66"/>
        <v>55092</v>
      </c>
      <c r="C374" s="18">
        <f ca="1">ROUND((B374-סימולטור!$C$6)/365,3)</f>
        <v>77.2</v>
      </c>
      <c r="D374" s="19">
        <f t="shared" si="67"/>
        <v>699754.14501295378</v>
      </c>
      <c r="E374" s="20">
        <f t="shared" si="60"/>
        <v>728.91056772182685</v>
      </c>
      <c r="F374" s="21">
        <f t="shared" si="68"/>
        <v>828723.00832179876</v>
      </c>
      <c r="G374" s="22">
        <f t="shared" si="69"/>
        <v>483.42175485438264</v>
      </c>
      <c r="H374" s="27">
        <f t="shared" si="70"/>
        <v>710600.33130578708</v>
      </c>
      <c r="I374" s="26">
        <f t="shared" si="61"/>
        <v>2368.6677710193449</v>
      </c>
      <c r="J374" s="23">
        <f t="shared" si="62"/>
        <v>355.30016565290174</v>
      </c>
      <c r="K374" s="23">
        <f t="shared" si="63"/>
        <v>355.30016565289355</v>
      </c>
      <c r="L374" s="23">
        <f t="shared" si="64"/>
        <v>710.60033130579529</v>
      </c>
      <c r="M374" s="24">
        <f t="shared" si="65"/>
        <v>828723.00832179876</v>
      </c>
      <c r="N374" s="15" t="str">
        <f t="shared" si="71"/>
        <v>2</v>
      </c>
    </row>
    <row r="375" spans="1:14" x14ac:dyDescent="0.25">
      <c r="A375" s="3">
        <v>371</v>
      </c>
      <c r="B375" s="17">
        <f t="shared" ca="1" si="66"/>
        <v>55122</v>
      </c>
      <c r="C375" s="18">
        <f ca="1">ROUND((B375-סימולטור!$C$6)/365,3)</f>
        <v>77.281999999999996</v>
      </c>
      <c r="D375" s="19">
        <f t="shared" si="67"/>
        <v>701357.74826194183</v>
      </c>
      <c r="E375" s="20">
        <f t="shared" si="60"/>
        <v>730.58098777285602</v>
      </c>
      <c r="F375" s="21">
        <f t="shared" si="68"/>
        <v>831001.99659468373</v>
      </c>
      <c r="G375" s="22">
        <f t="shared" si="69"/>
        <v>484.75116468023219</v>
      </c>
      <c r="H375" s="27">
        <f t="shared" si="70"/>
        <v>712258.39874550072</v>
      </c>
      <c r="I375" s="26">
        <f t="shared" si="61"/>
        <v>2374.1946624850571</v>
      </c>
      <c r="J375" s="23">
        <f t="shared" si="62"/>
        <v>356.12919937275853</v>
      </c>
      <c r="K375" s="23">
        <f t="shared" si="63"/>
        <v>356.12919937275035</v>
      </c>
      <c r="L375" s="23">
        <f t="shared" si="64"/>
        <v>712.25839874550888</v>
      </c>
      <c r="M375" s="24">
        <f t="shared" si="65"/>
        <v>831001.99659468373</v>
      </c>
      <c r="N375" s="15" t="str">
        <f t="shared" si="71"/>
        <v>2</v>
      </c>
    </row>
    <row r="376" spans="1:14" x14ac:dyDescent="0.25">
      <c r="A376" s="3">
        <v>372</v>
      </c>
      <c r="B376" s="17">
        <f t="shared" ca="1" si="66"/>
        <v>55153</v>
      </c>
      <c r="C376" s="18">
        <f ca="1">ROUND((B376-סימולטור!$C$6)/365,3)</f>
        <v>77.367000000000004</v>
      </c>
      <c r="D376" s="19">
        <f t="shared" si="67"/>
        <v>702965.02643504215</v>
      </c>
      <c r="E376" s="20">
        <f t="shared" si="60"/>
        <v>732.25523586983559</v>
      </c>
      <c r="F376" s="21">
        <f t="shared" si="68"/>
        <v>833287.25208531914</v>
      </c>
      <c r="G376" s="22">
        <f t="shared" si="69"/>
        <v>486.08423038310281</v>
      </c>
      <c r="H376" s="27">
        <f t="shared" si="70"/>
        <v>713920.3350092402</v>
      </c>
      <c r="I376" s="26">
        <f t="shared" si="61"/>
        <v>2379.7344500308554</v>
      </c>
      <c r="J376" s="23">
        <f t="shared" si="62"/>
        <v>356.96016750462832</v>
      </c>
      <c r="K376" s="23">
        <f t="shared" si="63"/>
        <v>356.96016750462013</v>
      </c>
      <c r="L376" s="23">
        <f t="shared" si="64"/>
        <v>713.92033500924845</v>
      </c>
      <c r="M376" s="24">
        <f t="shared" si="65"/>
        <v>833287.25208531914</v>
      </c>
      <c r="N376" s="15" t="str">
        <f t="shared" si="71"/>
        <v>2</v>
      </c>
    </row>
    <row r="377" spans="1:14" x14ac:dyDescent="0.25">
      <c r="A377" s="3">
        <v>373</v>
      </c>
      <c r="B377" s="17">
        <f t="shared" ca="1" si="66"/>
        <v>55184</v>
      </c>
      <c r="C377" s="18">
        <f ca="1">ROUND((B377-סימולטור!$C$6)/365,3)</f>
        <v>77.451999999999998</v>
      </c>
      <c r="D377" s="19">
        <f t="shared" si="67"/>
        <v>704575.98795395589</v>
      </c>
      <c r="E377" s="20">
        <f t="shared" si="60"/>
        <v>733.93332078537071</v>
      </c>
      <c r="F377" s="21">
        <f t="shared" si="68"/>
        <v>835578.79202855378</v>
      </c>
      <c r="G377" s="22">
        <f t="shared" si="69"/>
        <v>487.4209620166564</v>
      </c>
      <c r="H377" s="27">
        <f t="shared" si="70"/>
        <v>715586.14912426181</v>
      </c>
      <c r="I377" s="26">
        <f t="shared" si="61"/>
        <v>2385.2871637475946</v>
      </c>
      <c r="J377" s="23">
        <f t="shared" si="62"/>
        <v>357.79307456213917</v>
      </c>
      <c r="K377" s="23">
        <f t="shared" si="63"/>
        <v>357.79307456213093</v>
      </c>
      <c r="L377" s="23">
        <f t="shared" si="64"/>
        <v>715.58614912427015</v>
      </c>
      <c r="M377" s="24">
        <f t="shared" si="65"/>
        <v>835578.79202855378</v>
      </c>
      <c r="N377" s="15" t="str">
        <f t="shared" si="71"/>
        <v>2</v>
      </c>
    </row>
    <row r="378" spans="1:14" x14ac:dyDescent="0.25">
      <c r="A378" s="3">
        <v>374</v>
      </c>
      <c r="B378" s="17">
        <f t="shared" ca="1" si="66"/>
        <v>55212</v>
      </c>
      <c r="C378" s="18">
        <f ca="1">ROUND((B378-סימולטור!$C$6)/365,3)</f>
        <v>77.528999999999996</v>
      </c>
      <c r="D378" s="19">
        <f t="shared" si="67"/>
        <v>706190.64125968376</v>
      </c>
      <c r="E378" s="20">
        <f t="shared" si="60"/>
        <v>735.61525131217059</v>
      </c>
      <c r="F378" s="21">
        <f t="shared" si="68"/>
        <v>837876.6337066323</v>
      </c>
      <c r="G378" s="22">
        <f t="shared" si="69"/>
        <v>488.76136966220218</v>
      </c>
      <c r="H378" s="27">
        <f t="shared" si="70"/>
        <v>717255.85013888509</v>
      </c>
      <c r="I378" s="26">
        <f t="shared" si="61"/>
        <v>2390.8528337963389</v>
      </c>
      <c r="J378" s="23">
        <f t="shared" si="62"/>
        <v>358.62792506945084</v>
      </c>
      <c r="K378" s="23">
        <f t="shared" si="63"/>
        <v>358.62792506944254</v>
      </c>
      <c r="L378" s="23">
        <f t="shared" si="64"/>
        <v>717.25585013889338</v>
      </c>
      <c r="M378" s="24">
        <f t="shared" si="65"/>
        <v>837876.6337066323</v>
      </c>
      <c r="N378" s="15" t="str">
        <f t="shared" si="71"/>
        <v>2</v>
      </c>
    </row>
    <row r="379" spans="1:14" x14ac:dyDescent="0.25">
      <c r="A379" s="3">
        <v>375</v>
      </c>
      <c r="B379" s="17">
        <f t="shared" ca="1" si="66"/>
        <v>55243</v>
      </c>
      <c r="C379" s="18">
        <f ca="1">ROUND((B379-סימולטור!$C$6)/365,3)</f>
        <v>77.614000000000004</v>
      </c>
      <c r="D379" s="19">
        <f t="shared" si="67"/>
        <v>707808.99481257063</v>
      </c>
      <c r="E379" s="20">
        <f t="shared" si="60"/>
        <v>737.30103626309437</v>
      </c>
      <c r="F379" s="21">
        <f t="shared" si="68"/>
        <v>840180.79444932553</v>
      </c>
      <c r="G379" s="22">
        <f t="shared" si="69"/>
        <v>490.10546342877325</v>
      </c>
      <c r="H379" s="27">
        <f t="shared" si="70"/>
        <v>718929.44712254254</v>
      </c>
      <c r="I379" s="26">
        <f t="shared" si="61"/>
        <v>2396.4314904085304</v>
      </c>
      <c r="J379" s="23">
        <f t="shared" si="62"/>
        <v>359.46472356127953</v>
      </c>
      <c r="K379" s="23">
        <f t="shared" si="63"/>
        <v>359.46472356127128</v>
      </c>
      <c r="L379" s="23">
        <f t="shared" si="64"/>
        <v>718.92944712255076</v>
      </c>
      <c r="M379" s="24">
        <f t="shared" si="65"/>
        <v>840180.79444932553</v>
      </c>
      <c r="N379" s="15" t="str">
        <f t="shared" si="71"/>
        <v>2</v>
      </c>
    </row>
    <row r="380" spans="1:14" x14ac:dyDescent="0.25">
      <c r="A380" s="3">
        <v>376</v>
      </c>
      <c r="B380" s="17">
        <f t="shared" ca="1" si="66"/>
        <v>55273</v>
      </c>
      <c r="C380" s="18">
        <f ca="1">ROUND((B380-סימולטור!$C$6)/365,3)</f>
        <v>77.695999999999998</v>
      </c>
      <c r="D380" s="19">
        <f t="shared" si="67"/>
        <v>709431.05709234951</v>
      </c>
      <c r="E380" s="20">
        <f t="shared" si="60"/>
        <v>738.99068447119737</v>
      </c>
      <c r="F380" s="21">
        <f t="shared" si="68"/>
        <v>842491.29163406126</v>
      </c>
      <c r="G380" s="22">
        <f t="shared" si="69"/>
        <v>491.45325345320242</v>
      </c>
      <c r="H380" s="27">
        <f t="shared" si="70"/>
        <v>720606.94916582853</v>
      </c>
      <c r="I380" s="26">
        <f t="shared" si="61"/>
        <v>2402.0231638861505</v>
      </c>
      <c r="J380" s="23">
        <f t="shared" si="62"/>
        <v>360.30347458292255</v>
      </c>
      <c r="K380" s="23">
        <f t="shared" si="63"/>
        <v>360.30347458291425</v>
      </c>
      <c r="L380" s="23">
        <f t="shared" si="64"/>
        <v>720.6069491658368</v>
      </c>
      <c r="M380" s="24">
        <f t="shared" si="65"/>
        <v>842491.29163406126</v>
      </c>
      <c r="N380" s="15" t="str">
        <f t="shared" si="71"/>
        <v>2</v>
      </c>
    </row>
    <row r="381" spans="1:14" x14ac:dyDescent="0.25">
      <c r="A381" s="3">
        <v>377</v>
      </c>
      <c r="B381" s="17">
        <f t="shared" ca="1" si="66"/>
        <v>55304</v>
      </c>
      <c r="C381" s="18">
        <f ca="1">ROUND((B381-סימולטור!$C$6)/365,3)</f>
        <v>77.781000000000006</v>
      </c>
      <c r="D381" s="19">
        <f t="shared" si="67"/>
        <v>711056.83659818617</v>
      </c>
      <c r="E381" s="20">
        <f t="shared" si="60"/>
        <v>740.68420478977725</v>
      </c>
      <c r="F381" s="21">
        <f t="shared" si="68"/>
        <v>844808.14268605493</v>
      </c>
      <c r="G381" s="22">
        <f t="shared" si="69"/>
        <v>492.80474990019871</v>
      </c>
      <c r="H381" s="27">
        <f t="shared" si="70"/>
        <v>722288.36538054887</v>
      </c>
      <c r="I381" s="26">
        <f t="shared" si="61"/>
        <v>2407.6278846018854</v>
      </c>
      <c r="J381" s="23">
        <f t="shared" si="62"/>
        <v>361.14418269028278</v>
      </c>
      <c r="K381" s="23">
        <f t="shared" si="63"/>
        <v>361.14418269027442</v>
      </c>
      <c r="L381" s="23">
        <f t="shared" si="64"/>
        <v>722.28836538055725</v>
      </c>
      <c r="M381" s="24">
        <f t="shared" si="65"/>
        <v>844808.14268605493</v>
      </c>
      <c r="N381" s="15" t="str">
        <f t="shared" si="71"/>
        <v>2</v>
      </c>
    </row>
    <row r="382" spans="1:14" x14ac:dyDescent="0.25">
      <c r="A382" s="3">
        <v>378</v>
      </c>
      <c r="B382" s="17">
        <f t="shared" ca="1" si="66"/>
        <v>55334</v>
      </c>
      <c r="C382" s="18">
        <f ca="1">ROUND((B382-סימולטור!$C$6)/365,3)</f>
        <v>77.863</v>
      </c>
      <c r="D382" s="19">
        <f t="shared" si="67"/>
        <v>712686.34184872371</v>
      </c>
      <c r="E382" s="20">
        <f t="shared" si="60"/>
        <v>742.3816060924205</v>
      </c>
      <c r="F382" s="21">
        <f t="shared" si="68"/>
        <v>847131.36507844157</v>
      </c>
      <c r="G382" s="22">
        <f t="shared" si="69"/>
        <v>494.15996296242429</v>
      </c>
      <c r="H382" s="27">
        <f t="shared" si="70"/>
        <v>723973.70489977021</v>
      </c>
      <c r="I382" s="26">
        <f t="shared" si="61"/>
        <v>2413.2456829992898</v>
      </c>
      <c r="J382" s="23">
        <f t="shared" si="62"/>
        <v>361.98685244989343</v>
      </c>
      <c r="K382" s="23">
        <f t="shared" si="63"/>
        <v>361.98685244988513</v>
      </c>
      <c r="L382" s="23">
        <f t="shared" si="64"/>
        <v>723.97370489977857</v>
      </c>
      <c r="M382" s="24">
        <f t="shared" si="65"/>
        <v>847131.36507844157</v>
      </c>
      <c r="N382" s="15" t="str">
        <f t="shared" si="71"/>
        <v>2</v>
      </c>
    </row>
    <row r="383" spans="1:14" x14ac:dyDescent="0.25">
      <c r="A383" s="3">
        <v>379</v>
      </c>
      <c r="B383" s="17">
        <f t="shared" ca="1" si="66"/>
        <v>55365</v>
      </c>
      <c r="C383" s="18">
        <f ca="1">ROUND((B383-סימולטור!$C$6)/365,3)</f>
        <v>77.947999999999993</v>
      </c>
      <c r="D383" s="19">
        <f t="shared" si="67"/>
        <v>714319.58138212701</v>
      </c>
      <c r="E383" s="20">
        <f t="shared" si="60"/>
        <v>744.08289727304896</v>
      </c>
      <c r="F383" s="21">
        <f t="shared" si="68"/>
        <v>849460.97633240744</v>
      </c>
      <c r="G383" s="22">
        <f t="shared" si="69"/>
        <v>495.51890286057102</v>
      </c>
      <c r="H383" s="27">
        <f t="shared" si="70"/>
        <v>725662.97687786969</v>
      </c>
      <c r="I383" s="26">
        <f t="shared" si="61"/>
        <v>2418.876589592955</v>
      </c>
      <c r="J383" s="23">
        <f t="shared" si="62"/>
        <v>362.83148843894327</v>
      </c>
      <c r="K383" s="23">
        <f t="shared" si="63"/>
        <v>362.83148843893485</v>
      </c>
      <c r="L383" s="23">
        <f t="shared" si="64"/>
        <v>725.66297687787812</v>
      </c>
      <c r="M383" s="24">
        <f t="shared" si="65"/>
        <v>849460.97633240744</v>
      </c>
      <c r="N383" s="15" t="str">
        <f t="shared" si="71"/>
        <v>2</v>
      </c>
    </row>
    <row r="384" spans="1:14" x14ac:dyDescent="0.25">
      <c r="A384" s="3">
        <v>380</v>
      </c>
      <c r="B384" s="17">
        <f t="shared" ca="1" si="66"/>
        <v>55396</v>
      </c>
      <c r="C384" s="18">
        <f ca="1">ROUND((B384-סימולטור!$C$6)/365,3)</f>
        <v>78.033000000000001</v>
      </c>
      <c r="D384" s="19">
        <f t="shared" si="67"/>
        <v>715956.56375612784</v>
      </c>
      <c r="E384" s="20">
        <f t="shared" si="60"/>
        <v>745.78808724596649</v>
      </c>
      <c r="F384" s="21">
        <f t="shared" si="68"/>
        <v>851796.99401732162</v>
      </c>
      <c r="G384" s="22">
        <f t="shared" si="69"/>
        <v>496.88157984343758</v>
      </c>
      <c r="H384" s="27">
        <f t="shared" si="70"/>
        <v>727356.19049058482</v>
      </c>
      <c r="I384" s="26">
        <f t="shared" si="61"/>
        <v>2424.5206349686719</v>
      </c>
      <c r="J384" s="23">
        <f t="shared" si="62"/>
        <v>363.67809524530077</v>
      </c>
      <c r="K384" s="23">
        <f t="shared" si="63"/>
        <v>363.67809524529241</v>
      </c>
      <c r="L384" s="23">
        <f t="shared" si="64"/>
        <v>727.35619049059324</v>
      </c>
      <c r="M384" s="24">
        <f t="shared" si="65"/>
        <v>851796.99401732162</v>
      </c>
      <c r="N384" s="15" t="str">
        <f t="shared" si="71"/>
        <v>2</v>
      </c>
    </row>
    <row r="385" spans="1:14" x14ac:dyDescent="0.25">
      <c r="A385" s="3">
        <v>381</v>
      </c>
      <c r="B385" s="17">
        <f t="shared" ca="1" si="66"/>
        <v>55426</v>
      </c>
      <c r="C385" s="18">
        <f ca="1">ROUND((B385-סימולטור!$C$6)/365,3)</f>
        <v>78.114999999999995</v>
      </c>
      <c r="D385" s="19">
        <f t="shared" si="67"/>
        <v>717597.29754806904</v>
      </c>
      <c r="E385" s="20">
        <f t="shared" si="60"/>
        <v>747.49718494590525</v>
      </c>
      <c r="F385" s="21">
        <f t="shared" si="68"/>
        <v>854139.43575086934</v>
      </c>
      <c r="G385" s="22">
        <f t="shared" si="69"/>
        <v>498.24800418800714</v>
      </c>
      <c r="H385" s="27">
        <f t="shared" si="70"/>
        <v>729053.35493506293</v>
      </c>
      <c r="I385" s="26">
        <f t="shared" si="61"/>
        <v>2430.1778497835994</v>
      </c>
      <c r="J385" s="23">
        <f t="shared" si="62"/>
        <v>364.52667746753991</v>
      </c>
      <c r="K385" s="23">
        <f t="shared" si="63"/>
        <v>364.5266774675315</v>
      </c>
      <c r="L385" s="23">
        <f t="shared" si="64"/>
        <v>729.05335493507141</v>
      </c>
      <c r="M385" s="24">
        <f t="shared" si="65"/>
        <v>854139.43575086934</v>
      </c>
      <c r="N385" s="15" t="str">
        <f t="shared" si="71"/>
        <v>2</v>
      </c>
    </row>
    <row r="386" spans="1:14" x14ac:dyDescent="0.25">
      <c r="A386" s="3">
        <v>382</v>
      </c>
      <c r="B386" s="17">
        <f t="shared" ca="1" si="66"/>
        <v>55457</v>
      </c>
      <c r="C386" s="18">
        <f ca="1">ROUND((B386-סימולטור!$C$6)/365,3)</f>
        <v>78.2</v>
      </c>
      <c r="D386" s="19">
        <f t="shared" si="67"/>
        <v>719241.79135495017</v>
      </c>
      <c r="E386" s="20">
        <f t="shared" si="60"/>
        <v>749.21019932807303</v>
      </c>
      <c r="F386" s="21">
        <f t="shared" si="68"/>
        <v>856488.31919918419</v>
      </c>
      <c r="G386" s="22">
        <f t="shared" si="69"/>
        <v>499.61818619952413</v>
      </c>
      <c r="H386" s="27">
        <f t="shared" si="70"/>
        <v>730754.47942991147</v>
      </c>
      <c r="I386" s="26">
        <f t="shared" si="61"/>
        <v>2435.8482647664277</v>
      </c>
      <c r="J386" s="23">
        <f t="shared" si="62"/>
        <v>365.37723971496416</v>
      </c>
      <c r="K386" s="23">
        <f t="shared" si="63"/>
        <v>365.37723971495575</v>
      </c>
      <c r="L386" s="23">
        <f t="shared" si="64"/>
        <v>730.75447942991991</v>
      </c>
      <c r="M386" s="24">
        <f t="shared" si="65"/>
        <v>856488.31919918419</v>
      </c>
      <c r="N386" s="15" t="str">
        <f t="shared" si="71"/>
        <v>2</v>
      </c>
    </row>
    <row r="387" spans="1:14" x14ac:dyDescent="0.25">
      <c r="A387" s="3">
        <v>383</v>
      </c>
      <c r="B387" s="17">
        <f t="shared" ca="1" si="66"/>
        <v>55487</v>
      </c>
      <c r="C387" s="18">
        <f ca="1">ROUND((B387-סימולטור!$C$6)/365,3)</f>
        <v>78.281999999999996</v>
      </c>
      <c r="D387" s="19">
        <f t="shared" si="67"/>
        <v>720890.05379347201</v>
      </c>
      <c r="E387" s="20">
        <f t="shared" si="60"/>
        <v>750.92713936819996</v>
      </c>
      <c r="F387" s="21">
        <f t="shared" si="68"/>
        <v>858843.66207698197</v>
      </c>
      <c r="G387" s="22">
        <f t="shared" si="69"/>
        <v>500.99213621157281</v>
      </c>
      <c r="H387" s="27">
        <f t="shared" si="70"/>
        <v>732459.57321524795</v>
      </c>
      <c r="I387" s="26">
        <f t="shared" si="61"/>
        <v>2441.5319107175496</v>
      </c>
      <c r="J387" s="23">
        <f t="shared" si="62"/>
        <v>366.22978660763243</v>
      </c>
      <c r="K387" s="23">
        <f t="shared" si="63"/>
        <v>366.22978660762396</v>
      </c>
      <c r="L387" s="23">
        <f t="shared" si="64"/>
        <v>732.45957321525634</v>
      </c>
      <c r="M387" s="24">
        <f t="shared" si="65"/>
        <v>858843.66207698197</v>
      </c>
      <c r="N387" s="15" t="str">
        <f t="shared" si="71"/>
        <v>2</v>
      </c>
    </row>
    <row r="388" spans="1:14" x14ac:dyDescent="0.25">
      <c r="A388" s="3">
        <v>384</v>
      </c>
      <c r="B388" s="17">
        <f t="shared" ca="1" si="66"/>
        <v>55518</v>
      </c>
      <c r="C388" s="18">
        <f ca="1">ROUND((B388-סימולטור!$C$6)/365,3)</f>
        <v>78.367000000000004</v>
      </c>
      <c r="D388" s="19">
        <f t="shared" si="67"/>
        <v>722542.09350008203</v>
      </c>
      <c r="E388" s="20">
        <f t="shared" si="60"/>
        <v>752.64801406258539</v>
      </c>
      <c r="F388" s="21">
        <f t="shared" si="68"/>
        <v>861205.48214769375</v>
      </c>
      <c r="G388" s="22">
        <f t="shared" si="69"/>
        <v>502.36986458615473</v>
      </c>
      <c r="H388" s="27">
        <f t="shared" si="70"/>
        <v>734168.64555275033</v>
      </c>
      <c r="I388" s="26">
        <f t="shared" si="61"/>
        <v>2447.2288185092243</v>
      </c>
      <c r="J388" s="23">
        <f t="shared" si="62"/>
        <v>367.08432277638366</v>
      </c>
      <c r="K388" s="23">
        <f t="shared" si="63"/>
        <v>367.08432277637519</v>
      </c>
      <c r="L388" s="23">
        <f t="shared" si="64"/>
        <v>734.16864555275879</v>
      </c>
      <c r="M388" s="24">
        <f t="shared" si="65"/>
        <v>861205.48214769375</v>
      </c>
      <c r="N388" s="15" t="str">
        <f t="shared" si="71"/>
        <v>2</v>
      </c>
    </row>
    <row r="389" spans="1:14" x14ac:dyDescent="0.25">
      <c r="A389" s="3">
        <v>385</v>
      </c>
      <c r="B389" s="17">
        <f t="shared" ca="1" si="66"/>
        <v>55549</v>
      </c>
      <c r="C389" s="18">
        <f ca="1">ROUND((B389-סימולטור!$C$6)/365,3)</f>
        <v>78.451999999999998</v>
      </c>
      <c r="D389" s="19">
        <f t="shared" si="67"/>
        <v>724197.91913101985</v>
      </c>
      <c r="E389" s="20">
        <f t="shared" ref="E389:E452" si="72">$E$2/12*D389</f>
        <v>754.37283242814567</v>
      </c>
      <c r="F389" s="21">
        <f t="shared" si="68"/>
        <v>863573.79722359998</v>
      </c>
      <c r="G389" s="22">
        <f t="shared" si="69"/>
        <v>503.75138171376665</v>
      </c>
      <c r="H389" s="27">
        <f t="shared" si="70"/>
        <v>735881.70572570688</v>
      </c>
      <c r="I389" s="26">
        <f t="shared" ref="I389:I452" si="73">H389*($I$2-1)</f>
        <v>2452.9390190857462</v>
      </c>
      <c r="J389" s="23">
        <f t="shared" ref="J389:J452" si="74">$J$2*I389</f>
        <v>367.9408528628619</v>
      </c>
      <c r="K389" s="23">
        <f t="shared" ref="K389:K452" si="75">$K$2/12*H389</f>
        <v>367.94085286285343</v>
      </c>
      <c r="L389" s="23">
        <f t="shared" ref="L389:L452" si="76">K389+J389</f>
        <v>735.88170572571539</v>
      </c>
      <c r="M389" s="24">
        <f t="shared" ref="M389:M452" si="77">MAX(H389,F389,D389)</f>
        <v>863573.79722359998</v>
      </c>
      <c r="N389" s="15" t="str">
        <f t="shared" si="71"/>
        <v>2</v>
      </c>
    </row>
    <row r="390" spans="1:14" x14ac:dyDescent="0.25">
      <c r="A390" s="3">
        <v>386</v>
      </c>
      <c r="B390" s="17">
        <f t="shared" ref="B390:B453" ca="1" si="78">EOMONTH(TODAY(),A389)</f>
        <v>55578</v>
      </c>
      <c r="C390" s="18">
        <f ca="1">ROUND((B390-סימולטור!$C$6)/365,3)</f>
        <v>78.531999999999996</v>
      </c>
      <c r="D390" s="19">
        <f t="shared" ref="D390:D453" si="79">D389*$D$2-E389</f>
        <v>725857.53936236177</v>
      </c>
      <c r="E390" s="20">
        <f t="shared" si="72"/>
        <v>756.10160350246019</v>
      </c>
      <c r="F390" s="21">
        <f t="shared" ref="F390:F453" si="80">F389*$F$2-G389</f>
        <v>865948.62516596494</v>
      </c>
      <c r="G390" s="22">
        <f t="shared" ref="G390:G453" si="81">F390*$G$2/12</f>
        <v>505.13669801347959</v>
      </c>
      <c r="H390" s="27">
        <f t="shared" ref="H390:H453" si="82">H389+I389-L389</f>
        <v>737598.76303906692</v>
      </c>
      <c r="I390" s="26">
        <f t="shared" si="73"/>
        <v>2458.662543463613</v>
      </c>
      <c r="J390" s="23">
        <f t="shared" si="74"/>
        <v>368.79938151954195</v>
      </c>
      <c r="K390" s="23">
        <f t="shared" si="75"/>
        <v>368.79938151953348</v>
      </c>
      <c r="L390" s="23">
        <f t="shared" si="76"/>
        <v>737.59876303907549</v>
      </c>
      <c r="M390" s="24">
        <f t="shared" si="77"/>
        <v>865948.62516596494</v>
      </c>
      <c r="N390" s="15" t="str">
        <f t="shared" ref="N390:N453" si="83">IF(M390=H390,"3",IF(M390=F390,"2","1"))</f>
        <v>2</v>
      </c>
    </row>
    <row r="391" spans="1:14" x14ac:dyDescent="0.25">
      <c r="A391" s="3">
        <v>387</v>
      </c>
      <c r="B391" s="17">
        <f t="shared" ca="1" si="78"/>
        <v>55609</v>
      </c>
      <c r="C391" s="18">
        <f ca="1">ROUND((B391-סימולטור!$C$6)/365,3)</f>
        <v>78.616</v>
      </c>
      <c r="D391" s="19">
        <f t="shared" si="79"/>
        <v>727520.96289006725</v>
      </c>
      <c r="E391" s="20">
        <f t="shared" si="72"/>
        <v>757.83433634382004</v>
      </c>
      <c r="F391" s="21">
        <f t="shared" si="80"/>
        <v>868329.98388517136</v>
      </c>
      <c r="G391" s="22">
        <f t="shared" si="81"/>
        <v>506.52582393301662</v>
      </c>
      <c r="H391" s="27">
        <f t="shared" si="82"/>
        <v>739319.82681949146</v>
      </c>
      <c r="I391" s="26">
        <f t="shared" si="73"/>
        <v>2464.3994227316953</v>
      </c>
      <c r="J391" s="23">
        <f t="shared" si="74"/>
        <v>369.65991340975427</v>
      </c>
      <c r="K391" s="23">
        <f t="shared" si="75"/>
        <v>369.65991340974574</v>
      </c>
      <c r="L391" s="23">
        <f t="shared" si="76"/>
        <v>739.31982681950001</v>
      </c>
      <c r="M391" s="24">
        <f t="shared" si="77"/>
        <v>868329.98388517136</v>
      </c>
      <c r="N391" s="15" t="str">
        <f t="shared" si="83"/>
        <v>2</v>
      </c>
    </row>
    <row r="392" spans="1:14" x14ac:dyDescent="0.25">
      <c r="A392" s="3">
        <v>388</v>
      </c>
      <c r="B392" s="17">
        <f t="shared" ca="1" si="78"/>
        <v>55639</v>
      </c>
      <c r="C392" s="18">
        <f ca="1">ROUND((B392-סימולטור!$C$6)/365,3)</f>
        <v>78.698999999999998</v>
      </c>
      <c r="D392" s="19">
        <f t="shared" si="79"/>
        <v>729188.19843002374</v>
      </c>
      <c r="E392" s="20">
        <f t="shared" si="72"/>
        <v>759.57104003127472</v>
      </c>
      <c r="F392" s="21">
        <f t="shared" si="80"/>
        <v>870717.89134085563</v>
      </c>
      <c r="G392" s="22">
        <f t="shared" si="81"/>
        <v>507.91876994883245</v>
      </c>
      <c r="H392" s="27">
        <f t="shared" si="82"/>
        <v>741044.9064154037</v>
      </c>
      <c r="I392" s="26">
        <f t="shared" si="73"/>
        <v>2470.1496880514028</v>
      </c>
      <c r="J392" s="23">
        <f t="shared" si="74"/>
        <v>370.52245320771038</v>
      </c>
      <c r="K392" s="23">
        <f t="shared" si="75"/>
        <v>370.52245320770186</v>
      </c>
      <c r="L392" s="23">
        <f t="shared" si="76"/>
        <v>741.04490641541224</v>
      </c>
      <c r="M392" s="24">
        <f t="shared" si="77"/>
        <v>870717.89134085563</v>
      </c>
      <c r="N392" s="15" t="str">
        <f t="shared" si="83"/>
        <v>2</v>
      </c>
    </row>
    <row r="393" spans="1:14" x14ac:dyDescent="0.25">
      <c r="A393" s="3">
        <v>389</v>
      </c>
      <c r="B393" s="17">
        <f t="shared" ca="1" si="78"/>
        <v>55670</v>
      </c>
      <c r="C393" s="18">
        <f ca="1">ROUND((B393-סימולטור!$C$6)/365,3)</f>
        <v>78.784000000000006</v>
      </c>
      <c r="D393" s="19">
        <f t="shared" si="79"/>
        <v>730859.25471809262</v>
      </c>
      <c r="E393" s="20">
        <f t="shared" si="72"/>
        <v>761.31172366467979</v>
      </c>
      <c r="F393" s="21">
        <f t="shared" si="80"/>
        <v>873112.365542043</v>
      </c>
      <c r="G393" s="22">
        <f t="shared" si="81"/>
        <v>509.31554656619181</v>
      </c>
      <c r="H393" s="27">
        <f t="shared" si="82"/>
        <v>742774.01119703974</v>
      </c>
      <c r="I393" s="26">
        <f t="shared" si="73"/>
        <v>2475.9133706568564</v>
      </c>
      <c r="J393" s="23">
        <f t="shared" si="74"/>
        <v>371.38700559852845</v>
      </c>
      <c r="K393" s="23">
        <f t="shared" si="75"/>
        <v>371.38700559851986</v>
      </c>
      <c r="L393" s="23">
        <f t="shared" si="76"/>
        <v>742.77401119704837</v>
      </c>
      <c r="M393" s="24">
        <f t="shared" si="77"/>
        <v>873112.365542043</v>
      </c>
      <c r="N393" s="15" t="str">
        <f t="shared" si="83"/>
        <v>2</v>
      </c>
    </row>
    <row r="394" spans="1:14" x14ac:dyDescent="0.25">
      <c r="A394" s="3">
        <v>390</v>
      </c>
      <c r="B394" s="17">
        <f t="shared" ca="1" si="78"/>
        <v>55700</v>
      </c>
      <c r="C394" s="18">
        <f ca="1">ROUND((B394-סימולטור!$C$6)/365,3)</f>
        <v>78.866</v>
      </c>
      <c r="D394" s="19">
        <f t="shared" si="79"/>
        <v>732534.140510155</v>
      </c>
      <c r="E394" s="20">
        <f t="shared" si="72"/>
        <v>763.05639636474484</v>
      </c>
      <c r="F394" s="21">
        <f t="shared" si="80"/>
        <v>875513.42454728368</v>
      </c>
      <c r="G394" s="22">
        <f t="shared" si="81"/>
        <v>510.71616431924878</v>
      </c>
      <c r="H394" s="27">
        <f t="shared" si="82"/>
        <v>744507.1505564996</v>
      </c>
      <c r="I394" s="26">
        <f t="shared" si="73"/>
        <v>2481.690501855056</v>
      </c>
      <c r="J394" s="23">
        <f t="shared" si="74"/>
        <v>372.25357527825838</v>
      </c>
      <c r="K394" s="23">
        <f t="shared" si="75"/>
        <v>372.2535752782498</v>
      </c>
      <c r="L394" s="23">
        <f t="shared" si="76"/>
        <v>744.50715055650812</v>
      </c>
      <c r="M394" s="24">
        <f t="shared" si="77"/>
        <v>875513.42454728368</v>
      </c>
      <c r="N394" s="15" t="str">
        <f t="shared" si="83"/>
        <v>2</v>
      </c>
    </row>
    <row r="395" spans="1:14" x14ac:dyDescent="0.25">
      <c r="A395" s="3">
        <v>391</v>
      </c>
      <c r="B395" s="17">
        <f t="shared" ca="1" si="78"/>
        <v>55731</v>
      </c>
      <c r="C395" s="18">
        <f ca="1">ROUND((B395-סימולטור!$C$6)/365,3)</f>
        <v>78.950999999999993</v>
      </c>
      <c r="D395" s="19">
        <f t="shared" si="79"/>
        <v>734212.86458215758</v>
      </c>
      <c r="E395" s="20">
        <f t="shared" si="72"/>
        <v>764.80506727308079</v>
      </c>
      <c r="F395" s="21">
        <f t="shared" si="80"/>
        <v>877921.08646478888</v>
      </c>
      <c r="G395" s="22">
        <f t="shared" si="81"/>
        <v>512.12063377112679</v>
      </c>
      <c r="H395" s="27">
        <f t="shared" si="82"/>
        <v>746244.33390779817</v>
      </c>
      <c r="I395" s="26">
        <f t="shared" si="73"/>
        <v>2487.4811130260514</v>
      </c>
      <c r="J395" s="23">
        <f t="shared" si="74"/>
        <v>373.12216695390771</v>
      </c>
      <c r="K395" s="23">
        <f t="shared" si="75"/>
        <v>373.12216695389907</v>
      </c>
      <c r="L395" s="23">
        <f t="shared" si="76"/>
        <v>746.24433390780678</v>
      </c>
      <c r="M395" s="24">
        <f t="shared" si="77"/>
        <v>877921.08646478888</v>
      </c>
      <c r="N395" s="15" t="str">
        <f t="shared" si="83"/>
        <v>2</v>
      </c>
    </row>
    <row r="396" spans="1:14" x14ac:dyDescent="0.25">
      <c r="A396" s="3">
        <v>392</v>
      </c>
      <c r="B396" s="17">
        <f t="shared" ca="1" si="78"/>
        <v>55762</v>
      </c>
      <c r="C396" s="18">
        <f ca="1">ROUND((B396-סימולטור!$C$6)/365,3)</f>
        <v>79.036000000000001</v>
      </c>
      <c r="D396" s="19">
        <f t="shared" si="79"/>
        <v>735895.43573015835</v>
      </c>
      <c r="E396" s="20">
        <f t="shared" si="72"/>
        <v>766.55774555224832</v>
      </c>
      <c r="F396" s="21">
        <f t="shared" si="80"/>
        <v>880335.36945256707</v>
      </c>
      <c r="G396" s="22">
        <f t="shared" si="81"/>
        <v>513.52896551399749</v>
      </c>
      <c r="H396" s="27">
        <f t="shared" si="82"/>
        <v>747985.57068691636</v>
      </c>
      <c r="I396" s="26">
        <f t="shared" si="73"/>
        <v>2493.2852356231119</v>
      </c>
      <c r="J396" s="23">
        <f t="shared" si="74"/>
        <v>373.99278534346678</v>
      </c>
      <c r="K396" s="23">
        <f t="shared" si="75"/>
        <v>373.99278534345819</v>
      </c>
      <c r="L396" s="23">
        <f t="shared" si="76"/>
        <v>747.98557068692503</v>
      </c>
      <c r="M396" s="24">
        <f t="shared" si="77"/>
        <v>880335.36945256707</v>
      </c>
      <c r="N396" s="15" t="str">
        <f t="shared" si="83"/>
        <v>2</v>
      </c>
    </row>
    <row r="397" spans="1:14" x14ac:dyDescent="0.25">
      <c r="A397" s="3">
        <v>393</v>
      </c>
      <c r="B397" s="17">
        <f t="shared" ca="1" si="78"/>
        <v>55792</v>
      </c>
      <c r="C397" s="18">
        <f ca="1">ROUND((B397-סימולטור!$C$6)/365,3)</f>
        <v>79.117999999999995</v>
      </c>
      <c r="D397" s="19">
        <f t="shared" si="79"/>
        <v>737581.86277037335</v>
      </c>
      <c r="E397" s="20">
        <f t="shared" si="72"/>
        <v>768.3144403858056</v>
      </c>
      <c r="F397" s="21">
        <f t="shared" si="80"/>
        <v>882756.29171856167</v>
      </c>
      <c r="G397" s="22">
        <f t="shared" si="81"/>
        <v>514.94117016916096</v>
      </c>
      <c r="H397" s="27">
        <f t="shared" si="82"/>
        <v>749730.87035185262</v>
      </c>
      <c r="I397" s="26">
        <f t="shared" si="73"/>
        <v>2499.1029011728997</v>
      </c>
      <c r="J397" s="23">
        <f t="shared" si="74"/>
        <v>374.86543517593492</v>
      </c>
      <c r="K397" s="23">
        <f t="shared" si="75"/>
        <v>374.86543517592634</v>
      </c>
      <c r="L397" s="23">
        <f t="shared" si="76"/>
        <v>749.73087035186131</v>
      </c>
      <c r="M397" s="24">
        <f t="shared" si="77"/>
        <v>882756.29171856167</v>
      </c>
      <c r="N397" s="15" t="str">
        <f t="shared" si="83"/>
        <v>2</v>
      </c>
    </row>
    <row r="398" spans="1:14" x14ac:dyDescent="0.25">
      <c r="A398" s="3">
        <v>394</v>
      </c>
      <c r="B398" s="17">
        <f t="shared" ca="1" si="78"/>
        <v>55823</v>
      </c>
      <c r="C398" s="18">
        <f ca="1">ROUND((B398-סימולטור!$C$6)/365,3)</f>
        <v>79.203000000000003</v>
      </c>
      <c r="D398" s="19">
        <f t="shared" si="79"/>
        <v>739272.15453922225</v>
      </c>
      <c r="E398" s="20">
        <f t="shared" si="72"/>
        <v>770.07516097835651</v>
      </c>
      <c r="F398" s="21">
        <f t="shared" si="80"/>
        <v>885183.87152078783</v>
      </c>
      <c r="G398" s="22">
        <f t="shared" si="81"/>
        <v>516.35725838712631</v>
      </c>
      <c r="H398" s="27">
        <f t="shared" si="82"/>
        <v>751480.24238267366</v>
      </c>
      <c r="I398" s="26">
        <f t="shared" si="73"/>
        <v>2504.9341412756366</v>
      </c>
      <c r="J398" s="23">
        <f t="shared" si="74"/>
        <v>375.74012119134551</v>
      </c>
      <c r="K398" s="23">
        <f t="shared" si="75"/>
        <v>375.74012119133681</v>
      </c>
      <c r="L398" s="23">
        <f t="shared" si="76"/>
        <v>751.48024238268226</v>
      </c>
      <c r="M398" s="24">
        <f t="shared" si="77"/>
        <v>885183.87152078783</v>
      </c>
      <c r="N398" s="15" t="str">
        <f t="shared" si="83"/>
        <v>2</v>
      </c>
    </row>
    <row r="399" spans="1:14" x14ac:dyDescent="0.25">
      <c r="A399" s="3">
        <v>395</v>
      </c>
      <c r="B399" s="17">
        <f t="shared" ca="1" si="78"/>
        <v>55853</v>
      </c>
      <c r="C399" s="18">
        <f ca="1">ROUND((B399-סימולטור!$C$6)/365,3)</f>
        <v>79.284999999999997</v>
      </c>
      <c r="D399" s="19">
        <f t="shared" si="79"/>
        <v>740966.31989337469</v>
      </c>
      <c r="E399" s="20">
        <f t="shared" si="72"/>
        <v>771.83991655559862</v>
      </c>
      <c r="F399" s="21">
        <f t="shared" si="80"/>
        <v>887618.12716747005</v>
      </c>
      <c r="G399" s="22">
        <f t="shared" si="81"/>
        <v>517.7772408476909</v>
      </c>
      <c r="H399" s="27">
        <f t="shared" si="82"/>
        <v>753233.69628156652</v>
      </c>
      <c r="I399" s="26">
        <f t="shared" si="73"/>
        <v>2510.7789876052798</v>
      </c>
      <c r="J399" s="23">
        <f t="shared" si="74"/>
        <v>376.61684814079194</v>
      </c>
      <c r="K399" s="23">
        <f t="shared" si="75"/>
        <v>376.61684814078325</v>
      </c>
      <c r="L399" s="23">
        <f t="shared" si="76"/>
        <v>753.23369628157525</v>
      </c>
      <c r="M399" s="24">
        <f t="shared" si="77"/>
        <v>887618.12716747005</v>
      </c>
      <c r="N399" s="15" t="str">
        <f t="shared" si="83"/>
        <v>2</v>
      </c>
    </row>
    <row r="400" spans="1:14" x14ac:dyDescent="0.25">
      <c r="A400" s="3">
        <v>396</v>
      </c>
      <c r="B400" s="17">
        <f t="shared" ca="1" si="78"/>
        <v>55884</v>
      </c>
      <c r="C400" s="18">
        <f ca="1">ROUND((B400-סימולטור!$C$6)/365,3)</f>
        <v>79.37</v>
      </c>
      <c r="D400" s="19">
        <f t="shared" si="79"/>
        <v>742664.36770979711</v>
      </c>
      <c r="E400" s="20">
        <f t="shared" si="72"/>
        <v>773.60871636437196</v>
      </c>
      <c r="F400" s="21">
        <f t="shared" si="80"/>
        <v>890059.07701718062</v>
      </c>
      <c r="G400" s="22">
        <f t="shared" si="81"/>
        <v>519.20112826002207</v>
      </c>
      <c r="H400" s="27">
        <f t="shared" si="82"/>
        <v>754991.2415728902</v>
      </c>
      <c r="I400" s="26">
        <f t="shared" si="73"/>
        <v>2516.6374719096921</v>
      </c>
      <c r="J400" s="23">
        <f t="shared" si="74"/>
        <v>377.4956207864538</v>
      </c>
      <c r="K400" s="23">
        <f t="shared" si="75"/>
        <v>377.4956207864451</v>
      </c>
      <c r="L400" s="23">
        <f t="shared" si="76"/>
        <v>754.99124157289884</v>
      </c>
      <c r="M400" s="24">
        <f t="shared" si="77"/>
        <v>890059.07701718062</v>
      </c>
      <c r="N400" s="15" t="str">
        <f t="shared" si="83"/>
        <v>2</v>
      </c>
    </row>
    <row r="401" spans="1:14" x14ac:dyDescent="0.25">
      <c r="A401" s="3">
        <v>397</v>
      </c>
      <c r="B401" s="17">
        <f t="shared" ca="1" si="78"/>
        <v>55915</v>
      </c>
      <c r="C401" s="18">
        <f ca="1">ROUND((B401-סימולטור!$C$6)/365,3)</f>
        <v>79.454999999999998</v>
      </c>
      <c r="D401" s="19">
        <f t="shared" si="79"/>
        <v>744366.30688579881</v>
      </c>
      <c r="E401" s="20">
        <f t="shared" si="72"/>
        <v>775.38156967270709</v>
      </c>
      <c r="F401" s="21">
        <f t="shared" si="80"/>
        <v>892506.73947897798</v>
      </c>
      <c r="G401" s="22">
        <f t="shared" si="81"/>
        <v>520.62893136273715</v>
      </c>
      <c r="H401" s="27">
        <f t="shared" si="82"/>
        <v>756752.88780322694</v>
      </c>
      <c r="I401" s="26">
        <f t="shared" si="73"/>
        <v>2522.5096260108148</v>
      </c>
      <c r="J401" s="23">
        <f t="shared" si="74"/>
        <v>378.37644390162222</v>
      </c>
      <c r="K401" s="23">
        <f t="shared" si="75"/>
        <v>378.37644390161347</v>
      </c>
      <c r="L401" s="23">
        <f t="shared" si="76"/>
        <v>756.75288780323569</v>
      </c>
      <c r="M401" s="24">
        <f t="shared" si="77"/>
        <v>892506.73947897798</v>
      </c>
      <c r="N401" s="15" t="str">
        <f t="shared" si="83"/>
        <v>2</v>
      </c>
    </row>
    <row r="402" spans="1:14" x14ac:dyDescent="0.25">
      <c r="A402" s="3">
        <v>398</v>
      </c>
      <c r="B402" s="17">
        <f t="shared" ca="1" si="78"/>
        <v>55943</v>
      </c>
      <c r="C402" s="18">
        <f ca="1">ROUND((B402-סימולטור!$C$6)/365,3)</f>
        <v>79.531999999999996</v>
      </c>
      <c r="D402" s="19">
        <f t="shared" si="79"/>
        <v>746072.14633907878</v>
      </c>
      <c r="E402" s="20">
        <f t="shared" si="72"/>
        <v>777.15848576987378</v>
      </c>
      <c r="F402" s="21">
        <f t="shared" si="80"/>
        <v>894961.13301254518</v>
      </c>
      <c r="G402" s="22">
        <f t="shared" si="81"/>
        <v>522.06066092398476</v>
      </c>
      <c r="H402" s="27">
        <f t="shared" si="82"/>
        <v>758518.64454143448</v>
      </c>
      <c r="I402" s="26">
        <f t="shared" si="73"/>
        <v>2528.3954818048401</v>
      </c>
      <c r="J402" s="23">
        <f t="shared" si="74"/>
        <v>379.25932227072599</v>
      </c>
      <c r="K402" s="23">
        <f t="shared" si="75"/>
        <v>379.25932227071723</v>
      </c>
      <c r="L402" s="23">
        <f t="shared" si="76"/>
        <v>758.51864454144322</v>
      </c>
      <c r="M402" s="24">
        <f t="shared" si="77"/>
        <v>894961.13301254518</v>
      </c>
      <c r="N402" s="15" t="str">
        <f t="shared" si="83"/>
        <v>2</v>
      </c>
    </row>
    <row r="403" spans="1:14" x14ac:dyDescent="0.25">
      <c r="A403" s="3">
        <v>399</v>
      </c>
      <c r="B403" s="17">
        <f t="shared" ca="1" si="78"/>
        <v>55974</v>
      </c>
      <c r="C403" s="18">
        <f ca="1">ROUND((B403-סימולטור!$C$6)/365,3)</f>
        <v>79.616</v>
      </c>
      <c r="D403" s="19">
        <f t="shared" si="79"/>
        <v>747781.8950077726</v>
      </c>
      <c r="E403" s="20">
        <f t="shared" si="72"/>
        <v>778.93947396642977</v>
      </c>
      <c r="F403" s="21">
        <f t="shared" si="80"/>
        <v>897422.2761283298</v>
      </c>
      <c r="G403" s="22">
        <f t="shared" si="81"/>
        <v>523.49632774152576</v>
      </c>
      <c r="H403" s="27">
        <f t="shared" si="82"/>
        <v>760288.52137869794</v>
      </c>
      <c r="I403" s="26">
        <f t="shared" si="73"/>
        <v>2534.2950712623851</v>
      </c>
      <c r="J403" s="23">
        <f t="shared" si="74"/>
        <v>380.14426068935774</v>
      </c>
      <c r="K403" s="23">
        <f t="shared" si="75"/>
        <v>380.14426068934898</v>
      </c>
      <c r="L403" s="23">
        <f t="shared" si="76"/>
        <v>760.28852137870672</v>
      </c>
      <c r="M403" s="24">
        <f t="shared" si="77"/>
        <v>897422.2761283298</v>
      </c>
      <c r="N403" s="15" t="str">
        <f t="shared" si="83"/>
        <v>2</v>
      </c>
    </row>
    <row r="404" spans="1:14" x14ac:dyDescent="0.25">
      <c r="A404" s="3">
        <v>400</v>
      </c>
      <c r="B404" s="17">
        <f t="shared" ca="1" si="78"/>
        <v>56004</v>
      </c>
      <c r="C404" s="18">
        <f ca="1">ROUND((B404-סימולטור!$C$6)/365,3)</f>
        <v>79.698999999999998</v>
      </c>
      <c r="D404" s="19">
        <f t="shared" si="79"/>
        <v>749495.56185049878</v>
      </c>
      <c r="E404" s="20">
        <f t="shared" si="72"/>
        <v>780.72454359426956</v>
      </c>
      <c r="F404" s="21">
        <f t="shared" si="80"/>
        <v>899890.18738768273</v>
      </c>
      <c r="G404" s="22">
        <f t="shared" si="81"/>
        <v>524.93594264281489</v>
      </c>
      <c r="H404" s="27">
        <f t="shared" si="82"/>
        <v>762062.52792858169</v>
      </c>
      <c r="I404" s="26">
        <f t="shared" si="73"/>
        <v>2540.2084264286641</v>
      </c>
      <c r="J404" s="23">
        <f t="shared" si="74"/>
        <v>381.03126396429963</v>
      </c>
      <c r="K404" s="23">
        <f t="shared" si="75"/>
        <v>381.03126396429087</v>
      </c>
      <c r="L404" s="23">
        <f t="shared" si="76"/>
        <v>762.0625279285905</v>
      </c>
      <c r="M404" s="24">
        <f t="shared" si="77"/>
        <v>899890.18738768273</v>
      </c>
      <c r="N404" s="15" t="str">
        <f t="shared" si="83"/>
        <v>2</v>
      </c>
    </row>
    <row r="405" spans="1:14" x14ac:dyDescent="0.25">
      <c r="A405" s="3">
        <v>401</v>
      </c>
      <c r="B405" s="17">
        <f t="shared" ca="1" si="78"/>
        <v>56035</v>
      </c>
      <c r="C405" s="18">
        <f ca="1">ROUND((B405-סימולטור!$C$6)/365,3)</f>
        <v>79.784000000000006</v>
      </c>
      <c r="D405" s="19">
        <f t="shared" si="79"/>
        <v>751213.15584640624</v>
      </c>
      <c r="E405" s="20">
        <f t="shared" si="72"/>
        <v>782.51370400667315</v>
      </c>
      <c r="F405" s="21">
        <f t="shared" si="80"/>
        <v>902364.88540299889</v>
      </c>
      <c r="G405" s="22">
        <f t="shared" si="81"/>
        <v>526.37951648508272</v>
      </c>
      <c r="H405" s="27">
        <f t="shared" si="82"/>
        <v>763840.67382708169</v>
      </c>
      <c r="I405" s="26">
        <f t="shared" si="73"/>
        <v>2546.1355794236642</v>
      </c>
      <c r="J405" s="23">
        <f t="shared" si="74"/>
        <v>381.92033691354965</v>
      </c>
      <c r="K405" s="23">
        <f t="shared" si="75"/>
        <v>381.92033691354084</v>
      </c>
      <c r="L405" s="23">
        <f t="shared" si="76"/>
        <v>763.84067382709054</v>
      </c>
      <c r="M405" s="24">
        <f t="shared" si="77"/>
        <v>902364.88540299889</v>
      </c>
      <c r="N405" s="15" t="str">
        <f t="shared" si="83"/>
        <v>2</v>
      </c>
    </row>
    <row r="406" spans="1:14" x14ac:dyDescent="0.25">
      <c r="A406" s="3">
        <v>402</v>
      </c>
      <c r="B406" s="17">
        <f t="shared" ca="1" si="78"/>
        <v>56065</v>
      </c>
      <c r="C406" s="18">
        <f ca="1">ROUND((B406-סימולטור!$C$6)/365,3)</f>
        <v>79.866</v>
      </c>
      <c r="D406" s="19">
        <f t="shared" si="79"/>
        <v>752934.68599522102</v>
      </c>
      <c r="E406" s="20">
        <f t="shared" si="72"/>
        <v>784.30696457835518</v>
      </c>
      <c r="F406" s="21">
        <f t="shared" si="80"/>
        <v>904846.38883785729</v>
      </c>
      <c r="G406" s="22">
        <f t="shared" si="81"/>
        <v>527.82706015541669</v>
      </c>
      <c r="H406" s="27">
        <f t="shared" si="82"/>
        <v>765622.96873267822</v>
      </c>
      <c r="I406" s="26">
        <f t="shared" si="73"/>
        <v>2552.0765624423198</v>
      </c>
      <c r="J406" s="23">
        <f t="shared" si="74"/>
        <v>382.81148436634794</v>
      </c>
      <c r="K406" s="23">
        <f t="shared" si="75"/>
        <v>382.81148436633913</v>
      </c>
      <c r="L406" s="23">
        <f t="shared" si="76"/>
        <v>765.62296873268701</v>
      </c>
      <c r="M406" s="24">
        <f t="shared" si="77"/>
        <v>904846.38883785729</v>
      </c>
      <c r="N406" s="15" t="str">
        <f t="shared" si="83"/>
        <v>2</v>
      </c>
    </row>
    <row r="407" spans="1:14" x14ac:dyDescent="0.25">
      <c r="A407" s="3">
        <v>403</v>
      </c>
      <c r="B407" s="17">
        <f t="shared" ca="1" si="78"/>
        <v>56096</v>
      </c>
      <c r="C407" s="18">
        <f ca="1">ROUND((B407-סימולטור!$C$6)/365,3)</f>
        <v>79.950999999999993</v>
      </c>
      <c r="D407" s="19">
        <f t="shared" si="79"/>
        <v>754660.16131729353</v>
      </c>
      <c r="E407" s="20">
        <f t="shared" si="72"/>
        <v>786.10433470551413</v>
      </c>
      <c r="F407" s="21">
        <f t="shared" si="80"/>
        <v>907334.71640716144</v>
      </c>
      <c r="G407" s="22">
        <f t="shared" si="81"/>
        <v>529.27858457084415</v>
      </c>
      <c r="H407" s="27">
        <f t="shared" si="82"/>
        <v>767409.42232638784</v>
      </c>
      <c r="I407" s="26">
        <f t="shared" si="73"/>
        <v>2558.031407754685</v>
      </c>
      <c r="J407" s="23">
        <f t="shared" si="74"/>
        <v>383.70471116320272</v>
      </c>
      <c r="K407" s="23">
        <f t="shared" si="75"/>
        <v>383.70471116319391</v>
      </c>
      <c r="L407" s="23">
        <f t="shared" si="76"/>
        <v>767.40942232639668</v>
      </c>
      <c r="M407" s="24">
        <f t="shared" si="77"/>
        <v>907334.71640716144</v>
      </c>
      <c r="N407" s="15" t="str">
        <f t="shared" si="83"/>
        <v>2</v>
      </c>
    </row>
    <row r="408" spans="1:14" x14ac:dyDescent="0.25">
      <c r="A408" s="3">
        <v>404</v>
      </c>
      <c r="B408" s="17">
        <f t="shared" ca="1" si="78"/>
        <v>56127</v>
      </c>
      <c r="C408" s="18">
        <f ca="1">ROUND((B408-סימולטור!$C$6)/365,3)</f>
        <v>80.036000000000001</v>
      </c>
      <c r="D408" s="19">
        <f t="shared" si="79"/>
        <v>756389.5908536457</v>
      </c>
      <c r="E408" s="20">
        <f t="shared" si="72"/>
        <v>787.90582380588091</v>
      </c>
      <c r="F408" s="21">
        <f t="shared" si="80"/>
        <v>909829.88687728124</v>
      </c>
      <c r="G408" s="22">
        <f t="shared" si="81"/>
        <v>530.73410067841405</v>
      </c>
      <c r="H408" s="27">
        <f t="shared" si="82"/>
        <v>769200.04431181611</v>
      </c>
      <c r="I408" s="26">
        <f t="shared" si="73"/>
        <v>2564.0001477061128</v>
      </c>
      <c r="J408" s="23">
        <f t="shared" si="74"/>
        <v>384.60002215591692</v>
      </c>
      <c r="K408" s="23">
        <f t="shared" si="75"/>
        <v>384.60002215590805</v>
      </c>
      <c r="L408" s="23">
        <f t="shared" si="76"/>
        <v>769.20004431182497</v>
      </c>
      <c r="M408" s="24">
        <f t="shared" si="77"/>
        <v>909829.88687728124</v>
      </c>
      <c r="N408" s="15" t="str">
        <f t="shared" si="83"/>
        <v>2</v>
      </c>
    </row>
    <row r="409" spans="1:14" x14ac:dyDescent="0.25">
      <c r="A409" s="3">
        <v>405</v>
      </c>
      <c r="B409" s="17">
        <f t="shared" ca="1" si="78"/>
        <v>56157</v>
      </c>
      <c r="C409" s="18">
        <f ca="1">ROUND((B409-סימולטור!$C$6)/365,3)</f>
        <v>80.117999999999995</v>
      </c>
      <c r="D409" s="19">
        <f t="shared" si="79"/>
        <v>758122.9836660187</v>
      </c>
      <c r="E409" s="20">
        <f t="shared" si="72"/>
        <v>789.71144131876952</v>
      </c>
      <c r="F409" s="21">
        <f t="shared" si="80"/>
        <v>912331.91906619375</v>
      </c>
      <c r="G409" s="22">
        <f t="shared" si="81"/>
        <v>532.19361945527965</v>
      </c>
      <c r="H409" s="27">
        <f t="shared" si="82"/>
        <v>770994.84441521042</v>
      </c>
      <c r="I409" s="26">
        <f t="shared" si="73"/>
        <v>2569.9828147174276</v>
      </c>
      <c r="J409" s="23">
        <f t="shared" si="74"/>
        <v>385.49742220761414</v>
      </c>
      <c r="K409" s="23">
        <f t="shared" si="75"/>
        <v>385.49742220760521</v>
      </c>
      <c r="L409" s="23">
        <f t="shared" si="76"/>
        <v>770.9948444152194</v>
      </c>
      <c r="M409" s="24">
        <f t="shared" si="77"/>
        <v>912331.91906619375</v>
      </c>
      <c r="N409" s="15" t="str">
        <f t="shared" si="83"/>
        <v>2</v>
      </c>
    </row>
    <row r="410" spans="1:14" x14ac:dyDescent="0.25">
      <c r="A410" s="3">
        <v>406</v>
      </c>
      <c r="B410" s="17">
        <f t="shared" ca="1" si="78"/>
        <v>56188</v>
      </c>
      <c r="C410" s="18">
        <f ca="1">ROUND((B410-סימולטור!$C$6)/365,3)</f>
        <v>80.203000000000003</v>
      </c>
      <c r="D410" s="19">
        <f t="shared" si="79"/>
        <v>759860.34883692011</v>
      </c>
      <c r="E410" s="20">
        <f t="shared" si="72"/>
        <v>791.52119670512513</v>
      </c>
      <c r="F410" s="21">
        <f t="shared" si="80"/>
        <v>914840.83184362575</v>
      </c>
      <c r="G410" s="22">
        <f t="shared" si="81"/>
        <v>533.65715190878166</v>
      </c>
      <c r="H410" s="27">
        <f t="shared" si="82"/>
        <v>772793.83238551265</v>
      </c>
      <c r="I410" s="26">
        <f t="shared" si="73"/>
        <v>2575.9794412851015</v>
      </c>
      <c r="J410" s="23">
        <f t="shared" si="74"/>
        <v>386.39691619276522</v>
      </c>
      <c r="K410" s="23">
        <f t="shared" si="75"/>
        <v>386.39691619275635</v>
      </c>
      <c r="L410" s="23">
        <f t="shared" si="76"/>
        <v>772.79383238552157</v>
      </c>
      <c r="M410" s="24">
        <f t="shared" si="77"/>
        <v>914840.83184362575</v>
      </c>
      <c r="N410" s="15" t="str">
        <f t="shared" si="83"/>
        <v>2</v>
      </c>
    </row>
    <row r="411" spans="1:14" x14ac:dyDescent="0.25">
      <c r="A411" s="3">
        <v>407</v>
      </c>
      <c r="B411" s="17">
        <f t="shared" ca="1" si="78"/>
        <v>56218</v>
      </c>
      <c r="C411" s="18">
        <f ca="1">ROUND((B411-סימולטור!$C$6)/365,3)</f>
        <v>80.284999999999997</v>
      </c>
      <c r="D411" s="19">
        <f t="shared" si="79"/>
        <v>761601.69546967139</v>
      </c>
      <c r="E411" s="20">
        <f t="shared" si="72"/>
        <v>793.33509944757441</v>
      </c>
      <c r="F411" s="21">
        <f t="shared" si="80"/>
        <v>917356.64413119585</v>
      </c>
      <c r="G411" s="22">
        <f t="shared" si="81"/>
        <v>535.12470907653085</v>
      </c>
      <c r="H411" s="27">
        <f t="shared" si="82"/>
        <v>774597.01799441222</v>
      </c>
      <c r="I411" s="26">
        <f t="shared" si="73"/>
        <v>2581.9900599814337</v>
      </c>
      <c r="J411" s="23">
        <f t="shared" si="74"/>
        <v>387.29850899721504</v>
      </c>
      <c r="K411" s="23">
        <f t="shared" si="75"/>
        <v>387.29850899720611</v>
      </c>
      <c r="L411" s="23">
        <f t="shared" si="76"/>
        <v>774.59701799442109</v>
      </c>
      <c r="M411" s="24">
        <f t="shared" si="77"/>
        <v>917356.64413119585</v>
      </c>
      <c r="N411" s="15" t="str">
        <f t="shared" si="83"/>
        <v>2</v>
      </c>
    </row>
    <row r="412" spans="1:14" x14ac:dyDescent="0.25">
      <c r="A412" s="3">
        <v>408</v>
      </c>
      <c r="B412" s="17">
        <f t="shared" ca="1" si="78"/>
        <v>56249</v>
      </c>
      <c r="C412" s="18">
        <f ca="1">ROUND((B412-סימולטור!$C$6)/365,3)</f>
        <v>80.37</v>
      </c>
      <c r="D412" s="19">
        <f t="shared" si="79"/>
        <v>763347.03268845612</v>
      </c>
      <c r="E412" s="20">
        <f t="shared" si="72"/>
        <v>795.1531590504751</v>
      </c>
      <c r="F412" s="21">
        <f t="shared" si="80"/>
        <v>919879.37490255677</v>
      </c>
      <c r="G412" s="22">
        <f t="shared" si="81"/>
        <v>536.59630202649146</v>
      </c>
      <c r="H412" s="27">
        <f t="shared" si="82"/>
        <v>776404.41103639931</v>
      </c>
      <c r="I412" s="26">
        <f t="shared" si="73"/>
        <v>2588.014703454724</v>
      </c>
      <c r="J412" s="23">
        <f t="shared" si="74"/>
        <v>388.20220551820859</v>
      </c>
      <c r="K412" s="23">
        <f t="shared" si="75"/>
        <v>388.20220551819966</v>
      </c>
      <c r="L412" s="23">
        <f t="shared" si="76"/>
        <v>776.40441103640819</v>
      </c>
      <c r="M412" s="24">
        <f t="shared" si="77"/>
        <v>919879.37490255677</v>
      </c>
      <c r="N412" s="15" t="str">
        <f t="shared" si="83"/>
        <v>2</v>
      </c>
    </row>
    <row r="413" spans="1:14" x14ac:dyDescent="0.25">
      <c r="A413" s="3">
        <v>409</v>
      </c>
      <c r="B413" s="17">
        <f t="shared" ca="1" si="78"/>
        <v>56280</v>
      </c>
      <c r="C413" s="18">
        <f ca="1">ROUND((B413-סימולטור!$C$6)/365,3)</f>
        <v>80.454999999999998</v>
      </c>
      <c r="D413" s="19">
        <f t="shared" si="79"/>
        <v>765096.36963836721</v>
      </c>
      <c r="E413" s="20">
        <f t="shared" si="72"/>
        <v>796.97538503996589</v>
      </c>
      <c r="F413" s="21">
        <f t="shared" si="80"/>
        <v>922409.04318353883</v>
      </c>
      <c r="G413" s="22">
        <f t="shared" si="81"/>
        <v>538.0719418570643</v>
      </c>
      <c r="H413" s="27">
        <f t="shared" si="82"/>
        <v>778216.02132881759</v>
      </c>
      <c r="I413" s="26">
        <f t="shared" si="73"/>
        <v>2594.0534044294518</v>
      </c>
      <c r="J413" s="23">
        <f t="shared" si="74"/>
        <v>389.10801066441775</v>
      </c>
      <c r="K413" s="23">
        <f t="shared" si="75"/>
        <v>389.10801066440882</v>
      </c>
      <c r="L413" s="23">
        <f t="shared" si="76"/>
        <v>778.21602132882663</v>
      </c>
      <c r="M413" s="24">
        <f t="shared" si="77"/>
        <v>922409.04318353883</v>
      </c>
      <c r="N413" s="15" t="str">
        <f t="shared" si="83"/>
        <v>2</v>
      </c>
    </row>
    <row r="414" spans="1:14" x14ac:dyDescent="0.25">
      <c r="A414" s="3">
        <v>410</v>
      </c>
      <c r="B414" s="17">
        <f t="shared" ca="1" si="78"/>
        <v>56308</v>
      </c>
      <c r="C414" s="18">
        <f ca="1">ROUND((B414-סימולטור!$C$6)/365,3)</f>
        <v>80.531999999999996</v>
      </c>
      <c r="D414" s="19">
        <f t="shared" si="79"/>
        <v>766849.71548545524</v>
      </c>
      <c r="E414" s="20">
        <f t="shared" si="72"/>
        <v>798.80178696401583</v>
      </c>
      <c r="F414" s="21">
        <f t="shared" si="80"/>
        <v>924945.66805229359</v>
      </c>
      <c r="G414" s="22">
        <f t="shared" si="81"/>
        <v>539.55163969717125</v>
      </c>
      <c r="H414" s="27">
        <f t="shared" si="82"/>
        <v>780031.85871191823</v>
      </c>
      <c r="I414" s="26">
        <f t="shared" si="73"/>
        <v>2600.1061957064539</v>
      </c>
      <c r="J414" s="23">
        <f t="shared" si="74"/>
        <v>390.01592935596807</v>
      </c>
      <c r="K414" s="23">
        <f t="shared" si="75"/>
        <v>390.01592935595914</v>
      </c>
      <c r="L414" s="23">
        <f t="shared" si="76"/>
        <v>780.03185871192727</v>
      </c>
      <c r="M414" s="24">
        <f t="shared" si="77"/>
        <v>924945.66805229359</v>
      </c>
      <c r="N414" s="15" t="str">
        <f t="shared" si="83"/>
        <v>2</v>
      </c>
    </row>
    <row r="415" spans="1:14" x14ac:dyDescent="0.25">
      <c r="A415" s="3">
        <v>411</v>
      </c>
      <c r="B415" s="17">
        <f t="shared" ca="1" si="78"/>
        <v>56339</v>
      </c>
      <c r="C415" s="18">
        <f ca="1">ROUND((B415-סימולטור!$C$6)/365,3)</f>
        <v>80.616</v>
      </c>
      <c r="D415" s="19">
        <f t="shared" si="79"/>
        <v>768607.07941677608</v>
      </c>
      <c r="E415" s="20">
        <f t="shared" si="72"/>
        <v>800.63237439247507</v>
      </c>
      <c r="F415" s="21">
        <f t="shared" si="80"/>
        <v>927489.26863943751</v>
      </c>
      <c r="G415" s="22">
        <f t="shared" si="81"/>
        <v>541.03540670633856</v>
      </c>
      <c r="H415" s="27">
        <f t="shared" si="82"/>
        <v>781851.93304891267</v>
      </c>
      <c r="I415" s="26">
        <f t="shared" si="73"/>
        <v>2606.1731101631026</v>
      </c>
      <c r="J415" s="23">
        <f t="shared" si="74"/>
        <v>390.92596652446537</v>
      </c>
      <c r="K415" s="23">
        <f t="shared" si="75"/>
        <v>390.92596652445633</v>
      </c>
      <c r="L415" s="23">
        <f t="shared" si="76"/>
        <v>781.85193304892164</v>
      </c>
      <c r="M415" s="24">
        <f t="shared" si="77"/>
        <v>927489.26863943751</v>
      </c>
      <c r="N415" s="15" t="str">
        <f t="shared" si="83"/>
        <v>2</v>
      </c>
    </row>
    <row r="416" spans="1:14" x14ac:dyDescent="0.25">
      <c r="A416" s="3">
        <v>412</v>
      </c>
      <c r="B416" s="17">
        <f t="shared" ca="1" si="78"/>
        <v>56369</v>
      </c>
      <c r="C416" s="18">
        <f ca="1">ROUND((B416-סימולטור!$C$6)/365,3)</f>
        <v>80.698999999999998</v>
      </c>
      <c r="D416" s="19">
        <f t="shared" si="79"/>
        <v>770368.47064043954</v>
      </c>
      <c r="E416" s="20">
        <f t="shared" si="72"/>
        <v>802.4671569171245</v>
      </c>
      <c r="F416" s="21">
        <f t="shared" si="80"/>
        <v>930039.86412819603</v>
      </c>
      <c r="G416" s="22">
        <f t="shared" si="81"/>
        <v>542.52325407478099</v>
      </c>
      <c r="H416" s="27">
        <f t="shared" si="82"/>
        <v>783676.25422602682</v>
      </c>
      <c r="I416" s="26">
        <f t="shared" si="73"/>
        <v>2612.2541807534831</v>
      </c>
      <c r="J416" s="23">
        <f t="shared" si="74"/>
        <v>391.83812711302244</v>
      </c>
      <c r="K416" s="23">
        <f t="shared" si="75"/>
        <v>391.8381271130134</v>
      </c>
      <c r="L416" s="23">
        <f t="shared" si="76"/>
        <v>783.67625422603578</v>
      </c>
      <c r="M416" s="24">
        <f t="shared" si="77"/>
        <v>930039.86412819603</v>
      </c>
      <c r="N416" s="15" t="str">
        <f t="shared" si="83"/>
        <v>2</v>
      </c>
    </row>
    <row r="417" spans="1:14" x14ac:dyDescent="0.25">
      <c r="A417" s="3">
        <v>413</v>
      </c>
      <c r="B417" s="17">
        <f t="shared" ca="1" si="78"/>
        <v>56400</v>
      </c>
      <c r="C417" s="18">
        <f ca="1">ROUND((B417-סימולטור!$C$6)/365,3)</f>
        <v>80.784000000000006</v>
      </c>
      <c r="D417" s="19">
        <f t="shared" si="79"/>
        <v>772133.89838565735</v>
      </c>
      <c r="E417" s="20">
        <f t="shared" si="72"/>
        <v>804.30614415172636</v>
      </c>
      <c r="F417" s="21">
        <f t="shared" si="80"/>
        <v>932597.4737545487</v>
      </c>
      <c r="G417" s="22">
        <f t="shared" si="81"/>
        <v>544.01519302348675</v>
      </c>
      <c r="H417" s="27">
        <f t="shared" si="82"/>
        <v>785504.8321525543</v>
      </c>
      <c r="I417" s="26">
        <f t="shared" si="73"/>
        <v>2618.3494405085748</v>
      </c>
      <c r="J417" s="23">
        <f t="shared" si="74"/>
        <v>392.75241607628624</v>
      </c>
      <c r="K417" s="23">
        <f t="shared" si="75"/>
        <v>392.75241607627714</v>
      </c>
      <c r="L417" s="23">
        <f t="shared" si="76"/>
        <v>785.50483215256338</v>
      </c>
      <c r="M417" s="24">
        <f t="shared" si="77"/>
        <v>932597.4737545487</v>
      </c>
      <c r="N417" s="15" t="str">
        <f t="shared" si="83"/>
        <v>2</v>
      </c>
    </row>
    <row r="418" spans="1:14" x14ac:dyDescent="0.25">
      <c r="A418" s="3">
        <v>414</v>
      </c>
      <c r="B418" s="17">
        <f t="shared" ca="1" si="78"/>
        <v>56430</v>
      </c>
      <c r="C418" s="18">
        <f ca="1">ROUND((B418-סימולטור!$C$6)/365,3)</f>
        <v>80.866</v>
      </c>
      <c r="D418" s="19">
        <f t="shared" si="79"/>
        <v>773903.3719027912</v>
      </c>
      <c r="E418" s="20">
        <f t="shared" si="72"/>
        <v>806.14934573207415</v>
      </c>
      <c r="F418" s="21">
        <f t="shared" si="80"/>
        <v>935162.11680737382</v>
      </c>
      <c r="G418" s="22">
        <f t="shared" si="81"/>
        <v>545.51123480430135</v>
      </c>
      <c r="H418" s="27">
        <f t="shared" si="82"/>
        <v>787337.67676091031</v>
      </c>
      <c r="I418" s="26">
        <f t="shared" si="73"/>
        <v>2624.4589225364284</v>
      </c>
      <c r="J418" s="23">
        <f t="shared" si="74"/>
        <v>393.66883838046425</v>
      </c>
      <c r="K418" s="23">
        <f t="shared" si="75"/>
        <v>393.66883838045516</v>
      </c>
      <c r="L418" s="23">
        <f t="shared" si="76"/>
        <v>787.33767676091941</v>
      </c>
      <c r="M418" s="24">
        <f t="shared" si="77"/>
        <v>935162.11680737382</v>
      </c>
      <c r="N418" s="15" t="str">
        <f t="shared" si="83"/>
        <v>2</v>
      </c>
    </row>
    <row r="419" spans="1:14" x14ac:dyDescent="0.25">
      <c r="A419" s="3">
        <v>415</v>
      </c>
      <c r="B419" s="17">
        <f t="shared" ca="1" si="78"/>
        <v>56461</v>
      </c>
      <c r="C419" s="18">
        <f ca="1">ROUND((B419-סימולטור!$C$6)/365,3)</f>
        <v>80.950999999999993</v>
      </c>
      <c r="D419" s="19">
        <f t="shared" si="79"/>
        <v>775676.90046340181</v>
      </c>
      <c r="E419" s="20">
        <f t="shared" si="72"/>
        <v>807.99677131604358</v>
      </c>
      <c r="F419" s="21">
        <f t="shared" si="80"/>
        <v>937733.81262859423</v>
      </c>
      <c r="G419" s="22">
        <f t="shared" si="81"/>
        <v>547.01139070001329</v>
      </c>
      <c r="H419" s="27">
        <f t="shared" si="82"/>
        <v>789174.7980066858</v>
      </c>
      <c r="I419" s="26">
        <f t="shared" si="73"/>
        <v>2630.5826600223468</v>
      </c>
      <c r="J419" s="23">
        <f t="shared" si="74"/>
        <v>394.587399003352</v>
      </c>
      <c r="K419" s="23">
        <f t="shared" si="75"/>
        <v>394.58739900334291</v>
      </c>
      <c r="L419" s="23">
        <f t="shared" si="76"/>
        <v>789.17479800669491</v>
      </c>
      <c r="M419" s="24">
        <f t="shared" si="77"/>
        <v>937733.81262859423</v>
      </c>
      <c r="N419" s="15" t="str">
        <f t="shared" si="83"/>
        <v>2</v>
      </c>
    </row>
    <row r="420" spans="1:14" x14ac:dyDescent="0.25">
      <c r="A420" s="3">
        <v>416</v>
      </c>
      <c r="B420" s="17">
        <f t="shared" ca="1" si="78"/>
        <v>56492</v>
      </c>
      <c r="C420" s="18">
        <f ca="1">ROUND((B420-סימולטור!$C$6)/365,3)</f>
        <v>81.036000000000001</v>
      </c>
      <c r="D420" s="19">
        <f t="shared" si="79"/>
        <v>777454.49336029717</v>
      </c>
      <c r="E420" s="20">
        <f t="shared" si="72"/>
        <v>809.84843058364288</v>
      </c>
      <c r="F420" s="21">
        <f t="shared" si="80"/>
        <v>940312.58061332291</v>
      </c>
      <c r="G420" s="22">
        <f t="shared" si="81"/>
        <v>548.51567202443835</v>
      </c>
      <c r="H420" s="27">
        <f t="shared" si="82"/>
        <v>791016.20586870145</v>
      </c>
      <c r="I420" s="26">
        <f t="shared" si="73"/>
        <v>2636.7206862290659</v>
      </c>
      <c r="J420" s="23">
        <f t="shared" si="74"/>
        <v>395.5081029343599</v>
      </c>
      <c r="K420" s="23">
        <f t="shared" si="75"/>
        <v>395.50810293435075</v>
      </c>
      <c r="L420" s="23">
        <f t="shared" si="76"/>
        <v>791.01620586871059</v>
      </c>
      <c r="M420" s="24">
        <f t="shared" si="77"/>
        <v>940312.58061332291</v>
      </c>
      <c r="N420" s="15" t="str">
        <f t="shared" si="83"/>
        <v>2</v>
      </c>
    </row>
    <row r="421" spans="1:14" x14ac:dyDescent="0.25">
      <c r="A421" s="3">
        <v>417</v>
      </c>
      <c r="B421" s="17">
        <f t="shared" ca="1" si="78"/>
        <v>56522</v>
      </c>
      <c r="C421" s="18">
        <f ca="1">ROUND((B421-סימולטור!$C$6)/365,3)</f>
        <v>81.117999999999995</v>
      </c>
      <c r="D421" s="19">
        <f t="shared" si="79"/>
        <v>779236.15990758128</v>
      </c>
      <c r="E421" s="20">
        <f t="shared" si="72"/>
        <v>811.70433323706379</v>
      </c>
      <c r="F421" s="21">
        <f t="shared" si="80"/>
        <v>942898.44021000958</v>
      </c>
      <c r="G421" s="22">
        <f t="shared" si="81"/>
        <v>550.02409012250553</v>
      </c>
      <c r="H421" s="27">
        <f t="shared" si="82"/>
        <v>792861.91034906183</v>
      </c>
      <c r="I421" s="26">
        <f t="shared" si="73"/>
        <v>2642.873034496934</v>
      </c>
      <c r="J421" s="23">
        <f t="shared" si="74"/>
        <v>396.43095517454009</v>
      </c>
      <c r="K421" s="23">
        <f t="shared" si="75"/>
        <v>396.43095517453094</v>
      </c>
      <c r="L421" s="23">
        <f t="shared" si="76"/>
        <v>792.86191034907097</v>
      </c>
      <c r="M421" s="24">
        <f t="shared" si="77"/>
        <v>942898.44021000958</v>
      </c>
      <c r="N421" s="15" t="str">
        <f t="shared" si="83"/>
        <v>2</v>
      </c>
    </row>
    <row r="422" spans="1:14" x14ac:dyDescent="0.25">
      <c r="A422" s="3">
        <v>418</v>
      </c>
      <c r="B422" s="17">
        <f t="shared" ca="1" si="78"/>
        <v>56553</v>
      </c>
      <c r="C422" s="18">
        <f ca="1">ROUND((B422-סימולטור!$C$6)/365,3)</f>
        <v>81.203000000000003</v>
      </c>
      <c r="D422" s="19">
        <f t="shared" si="79"/>
        <v>781021.90944070288</v>
      </c>
      <c r="E422" s="20">
        <f t="shared" si="72"/>
        <v>813.56448900073212</v>
      </c>
      <c r="F422" s="21">
        <f t="shared" si="80"/>
        <v>945491.41092058714</v>
      </c>
      <c r="G422" s="22">
        <f t="shared" si="81"/>
        <v>551.53665637034248</v>
      </c>
      <c r="H422" s="27">
        <f t="shared" si="82"/>
        <v>794711.92147320963</v>
      </c>
      <c r="I422" s="26">
        <f t="shared" si="73"/>
        <v>2649.0397382440933</v>
      </c>
      <c r="J422" s="23">
        <f t="shared" si="74"/>
        <v>397.35596073661401</v>
      </c>
      <c r="K422" s="23">
        <f t="shared" si="75"/>
        <v>397.3559607366048</v>
      </c>
      <c r="L422" s="23">
        <f t="shared" si="76"/>
        <v>794.71192147321881</v>
      </c>
      <c r="M422" s="24">
        <f t="shared" si="77"/>
        <v>945491.41092058714</v>
      </c>
      <c r="N422" s="15" t="str">
        <f t="shared" si="83"/>
        <v>2</v>
      </c>
    </row>
    <row r="423" spans="1:14" x14ac:dyDescent="0.25">
      <c r="A423" s="3">
        <v>419</v>
      </c>
      <c r="B423" s="17">
        <f t="shared" ca="1" si="78"/>
        <v>56583</v>
      </c>
      <c r="C423" s="18">
        <f ca="1">ROUND((B423-סימולטור!$C$6)/365,3)</f>
        <v>81.284999999999997</v>
      </c>
      <c r="D423" s="19">
        <f t="shared" si="79"/>
        <v>782811.75131650455</v>
      </c>
      <c r="E423" s="20">
        <f t="shared" si="72"/>
        <v>815.42890762135892</v>
      </c>
      <c r="F423" s="21">
        <f t="shared" si="80"/>
        <v>948091.51230061881</v>
      </c>
      <c r="G423" s="22">
        <f t="shared" si="81"/>
        <v>553.05338217536098</v>
      </c>
      <c r="H423" s="27">
        <f t="shared" si="82"/>
        <v>796566.24928998051</v>
      </c>
      <c r="I423" s="26">
        <f t="shared" si="73"/>
        <v>2655.220830966663</v>
      </c>
      <c r="J423" s="23">
        <f t="shared" si="74"/>
        <v>398.28312464499942</v>
      </c>
      <c r="K423" s="23">
        <f t="shared" si="75"/>
        <v>398.28312464499027</v>
      </c>
      <c r="L423" s="23">
        <f t="shared" si="76"/>
        <v>796.56624928998963</v>
      </c>
      <c r="M423" s="24">
        <f t="shared" si="77"/>
        <v>948091.51230061881</v>
      </c>
      <c r="N423" s="15" t="str">
        <f t="shared" si="83"/>
        <v>2</v>
      </c>
    </row>
    <row r="424" spans="1:14" x14ac:dyDescent="0.25">
      <c r="A424" s="3">
        <v>420</v>
      </c>
      <c r="B424" s="17">
        <f t="shared" ca="1" si="78"/>
        <v>56614</v>
      </c>
      <c r="C424" s="18">
        <f ca="1">ROUND((B424-סימולטור!$C$6)/365,3)</f>
        <v>81.37</v>
      </c>
      <c r="D424" s="19">
        <f t="shared" si="79"/>
        <v>784605.6949132717</v>
      </c>
      <c r="E424" s="20">
        <f t="shared" si="72"/>
        <v>817.29759886799138</v>
      </c>
      <c r="F424" s="21">
        <f t="shared" si="80"/>
        <v>950698.76395944552</v>
      </c>
      <c r="G424" s="22">
        <f t="shared" si="81"/>
        <v>554.57427897634318</v>
      </c>
      <c r="H424" s="27">
        <f t="shared" si="82"/>
        <v>798424.90387165721</v>
      </c>
      <c r="I424" s="26">
        <f t="shared" si="73"/>
        <v>2661.4163462389188</v>
      </c>
      <c r="J424" s="23">
        <f t="shared" si="74"/>
        <v>399.21245193583781</v>
      </c>
      <c r="K424" s="23">
        <f t="shared" si="75"/>
        <v>399.2124519358286</v>
      </c>
      <c r="L424" s="23">
        <f t="shared" si="76"/>
        <v>798.4249038716664</v>
      </c>
      <c r="M424" s="24">
        <f t="shared" si="77"/>
        <v>950698.76395944552</v>
      </c>
      <c r="N424" s="15" t="str">
        <f t="shared" si="83"/>
        <v>2</v>
      </c>
    </row>
    <row r="425" spans="1:14" x14ac:dyDescent="0.25">
      <c r="A425" s="3">
        <v>421</v>
      </c>
      <c r="B425" s="17">
        <f t="shared" ca="1" si="78"/>
        <v>56645</v>
      </c>
      <c r="C425" s="18">
        <f ca="1">ROUND((B425-סימולטור!$C$6)/365,3)</f>
        <v>81.454999999999998</v>
      </c>
      <c r="D425" s="19">
        <f t="shared" si="79"/>
        <v>786403.74963078136</v>
      </c>
      <c r="E425" s="20">
        <f t="shared" si="72"/>
        <v>819.17057253206394</v>
      </c>
      <c r="F425" s="21">
        <f t="shared" si="80"/>
        <v>953313.18556033412</v>
      </c>
      <c r="G425" s="22">
        <f t="shared" si="81"/>
        <v>556.09935824352829</v>
      </c>
      <c r="H425" s="27">
        <f t="shared" si="82"/>
        <v>800287.89531402441</v>
      </c>
      <c r="I425" s="26">
        <f t="shared" si="73"/>
        <v>2667.6263177134765</v>
      </c>
      <c r="J425" s="23">
        <f t="shared" si="74"/>
        <v>400.14394765702144</v>
      </c>
      <c r="K425" s="23">
        <f t="shared" si="75"/>
        <v>400.14394765701223</v>
      </c>
      <c r="L425" s="23">
        <f t="shared" si="76"/>
        <v>800.28789531403368</v>
      </c>
      <c r="M425" s="24">
        <f t="shared" si="77"/>
        <v>953313.18556033412</v>
      </c>
      <c r="N425" s="15" t="str">
        <f t="shared" si="83"/>
        <v>2</v>
      </c>
    </row>
    <row r="426" spans="1:14" x14ac:dyDescent="0.25">
      <c r="A426" s="3">
        <v>422</v>
      </c>
      <c r="B426" s="17">
        <f t="shared" ca="1" si="78"/>
        <v>56673</v>
      </c>
      <c r="C426" s="18">
        <f ca="1">ROUND((B426-סימולטור!$C$6)/365,3)</f>
        <v>81.531999999999996</v>
      </c>
      <c r="D426" s="19">
        <f t="shared" si="79"/>
        <v>788205.92489035195</v>
      </c>
      <c r="E426" s="20">
        <f t="shared" si="72"/>
        <v>821.04783842744996</v>
      </c>
      <c r="F426" s="21">
        <f t="shared" si="80"/>
        <v>955934.79682062508</v>
      </c>
      <c r="G426" s="22">
        <f t="shared" si="81"/>
        <v>557.62863147869791</v>
      </c>
      <c r="H426" s="27">
        <f t="shared" si="82"/>
        <v>802155.23373642389</v>
      </c>
      <c r="I426" s="26">
        <f t="shared" si="73"/>
        <v>2673.8507791214747</v>
      </c>
      <c r="J426" s="23">
        <f t="shared" si="74"/>
        <v>401.07761686822118</v>
      </c>
      <c r="K426" s="23">
        <f t="shared" si="75"/>
        <v>401.07761686821198</v>
      </c>
      <c r="L426" s="23">
        <f t="shared" si="76"/>
        <v>802.15523373643316</v>
      </c>
      <c r="M426" s="24">
        <f t="shared" si="77"/>
        <v>955934.79682062508</v>
      </c>
      <c r="N426" s="15" t="str">
        <f t="shared" si="83"/>
        <v>2</v>
      </c>
    </row>
    <row r="427" spans="1:14" x14ac:dyDescent="0.25">
      <c r="A427" s="3">
        <v>423</v>
      </c>
      <c r="B427" s="17">
        <f t="shared" ca="1" si="78"/>
        <v>56704</v>
      </c>
      <c r="C427" s="18">
        <f ca="1">ROUND((B427-סימולטור!$C$6)/365,3)</f>
        <v>81.616</v>
      </c>
      <c r="D427" s="19">
        <f t="shared" si="79"/>
        <v>790012.23013489239</v>
      </c>
      <c r="E427" s="20">
        <f t="shared" si="72"/>
        <v>822.9294063905129</v>
      </c>
      <c r="F427" s="21">
        <f t="shared" si="80"/>
        <v>958563.61751188198</v>
      </c>
      <c r="G427" s="22">
        <f t="shared" si="81"/>
        <v>559.16211021526453</v>
      </c>
      <c r="H427" s="27">
        <f t="shared" si="82"/>
        <v>804026.92928180902</v>
      </c>
      <c r="I427" s="26">
        <f t="shared" si="73"/>
        <v>2680.0897642727587</v>
      </c>
      <c r="J427" s="23">
        <f t="shared" si="74"/>
        <v>402.01346464091381</v>
      </c>
      <c r="K427" s="23">
        <f t="shared" si="75"/>
        <v>402.01346464090454</v>
      </c>
      <c r="L427" s="23">
        <f t="shared" si="76"/>
        <v>804.02692928181841</v>
      </c>
      <c r="M427" s="24">
        <f t="shared" si="77"/>
        <v>958563.61751188198</v>
      </c>
      <c r="N427" s="15" t="str">
        <f t="shared" si="83"/>
        <v>2</v>
      </c>
    </row>
    <row r="428" spans="1:14" x14ac:dyDescent="0.25">
      <c r="A428" s="3">
        <v>424</v>
      </c>
      <c r="B428" s="17">
        <f t="shared" ca="1" si="78"/>
        <v>56734</v>
      </c>
      <c r="C428" s="18">
        <f ca="1">ROUND((B428-סימולטור!$C$6)/365,3)</f>
        <v>81.698999999999998</v>
      </c>
      <c r="D428" s="19">
        <f t="shared" si="79"/>
        <v>791822.6748289516</v>
      </c>
      <c r="E428" s="20">
        <f t="shared" si="72"/>
        <v>824.81528628015792</v>
      </c>
      <c r="F428" s="21">
        <f t="shared" si="80"/>
        <v>961199.66746003972</v>
      </c>
      <c r="G428" s="22">
        <f t="shared" si="81"/>
        <v>560.69980601835653</v>
      </c>
      <c r="H428" s="27">
        <f t="shared" si="82"/>
        <v>805902.99211680004</v>
      </c>
      <c r="I428" s="26">
        <f t="shared" si="73"/>
        <v>2686.3433070560623</v>
      </c>
      <c r="J428" s="23">
        <f t="shared" si="74"/>
        <v>402.9514960584093</v>
      </c>
      <c r="K428" s="23">
        <f t="shared" si="75"/>
        <v>402.95149605840004</v>
      </c>
      <c r="L428" s="23">
        <f t="shared" si="76"/>
        <v>805.9029921168094</v>
      </c>
      <c r="M428" s="24">
        <f t="shared" si="77"/>
        <v>961199.66746003972</v>
      </c>
      <c r="N428" s="15" t="str">
        <f t="shared" si="83"/>
        <v>2</v>
      </c>
    </row>
    <row r="429" spans="1:14" x14ac:dyDescent="0.25">
      <c r="A429" s="3">
        <v>425</v>
      </c>
      <c r="B429" s="17">
        <f t="shared" ca="1" si="78"/>
        <v>56765</v>
      </c>
      <c r="C429" s="18">
        <f ca="1">ROUND((B429-סימולטור!$C$6)/365,3)</f>
        <v>81.784000000000006</v>
      </c>
      <c r="D429" s="19">
        <f t="shared" si="79"/>
        <v>793637.26845876803</v>
      </c>
      <c r="E429" s="20">
        <f t="shared" si="72"/>
        <v>826.70548797788331</v>
      </c>
      <c r="F429" s="21">
        <f t="shared" si="80"/>
        <v>963842.96654555493</v>
      </c>
      <c r="G429" s="22">
        <f t="shared" si="81"/>
        <v>562.24173048490707</v>
      </c>
      <c r="H429" s="27">
        <f t="shared" si="82"/>
        <v>807783.43243173941</v>
      </c>
      <c r="I429" s="26">
        <f t="shared" si="73"/>
        <v>2692.6114414391936</v>
      </c>
      <c r="J429" s="23">
        <f t="shared" si="74"/>
        <v>403.89171621587906</v>
      </c>
      <c r="K429" s="23">
        <f t="shared" si="75"/>
        <v>403.89171621586974</v>
      </c>
      <c r="L429" s="23">
        <f t="shared" si="76"/>
        <v>807.78343243174879</v>
      </c>
      <c r="M429" s="24">
        <f t="shared" si="77"/>
        <v>963842.96654555493</v>
      </c>
      <c r="N429" s="15" t="str">
        <f t="shared" si="83"/>
        <v>2</v>
      </c>
    </row>
    <row r="430" spans="1:14" x14ac:dyDescent="0.25">
      <c r="A430" s="3">
        <v>426</v>
      </c>
      <c r="B430" s="17">
        <f t="shared" ca="1" si="78"/>
        <v>56795</v>
      </c>
      <c r="C430" s="18">
        <f ca="1">ROUND((B430-סימולטור!$C$6)/365,3)</f>
        <v>81.866</v>
      </c>
      <c r="D430" s="19">
        <f t="shared" si="79"/>
        <v>795456.02053231944</v>
      </c>
      <c r="E430" s="20">
        <f t="shared" si="72"/>
        <v>828.60002138783273</v>
      </c>
      <c r="F430" s="21">
        <f t="shared" si="80"/>
        <v>966493.53470355528</v>
      </c>
      <c r="G430" s="22">
        <f t="shared" si="81"/>
        <v>563.78789524374054</v>
      </c>
      <c r="H430" s="27">
        <f t="shared" si="82"/>
        <v>809668.2604407469</v>
      </c>
      <c r="I430" s="26">
        <f t="shared" si="73"/>
        <v>2698.8942014692188</v>
      </c>
      <c r="J430" s="23">
        <f t="shared" si="74"/>
        <v>404.8341302203828</v>
      </c>
      <c r="K430" s="23">
        <f t="shared" si="75"/>
        <v>404.83413022037348</v>
      </c>
      <c r="L430" s="23">
        <f t="shared" si="76"/>
        <v>809.66826044075628</v>
      </c>
      <c r="M430" s="24">
        <f t="shared" si="77"/>
        <v>966493.53470355528</v>
      </c>
      <c r="N430" s="15" t="str">
        <f t="shared" si="83"/>
        <v>2</v>
      </c>
    </row>
    <row r="431" spans="1:14" x14ac:dyDescent="0.25">
      <c r="A431" s="3">
        <v>427</v>
      </c>
      <c r="B431" s="17">
        <f t="shared" ca="1" si="78"/>
        <v>56826</v>
      </c>
      <c r="C431" s="18">
        <f ca="1">ROUND((B431-סימולטור!$C$6)/365,3)</f>
        <v>81.950999999999993</v>
      </c>
      <c r="D431" s="19">
        <f t="shared" si="79"/>
        <v>797278.94057937281</v>
      </c>
      <c r="E431" s="20">
        <f t="shared" si="72"/>
        <v>830.49889643684662</v>
      </c>
      <c r="F431" s="21">
        <f t="shared" si="80"/>
        <v>969151.3919239901</v>
      </c>
      <c r="G431" s="22">
        <f t="shared" si="81"/>
        <v>565.33831195566097</v>
      </c>
      <c r="H431" s="27">
        <f t="shared" si="82"/>
        <v>811557.48638177535</v>
      </c>
      <c r="I431" s="26">
        <f t="shared" si="73"/>
        <v>2705.1916212726469</v>
      </c>
      <c r="J431" s="23">
        <f t="shared" si="74"/>
        <v>405.77874319089705</v>
      </c>
      <c r="K431" s="23">
        <f t="shared" si="75"/>
        <v>405.77874319088767</v>
      </c>
      <c r="L431" s="23">
        <f t="shared" si="76"/>
        <v>811.55748638178466</v>
      </c>
      <c r="M431" s="24">
        <f t="shared" si="77"/>
        <v>969151.3919239901</v>
      </c>
      <c r="N431" s="15" t="str">
        <f t="shared" si="83"/>
        <v>2</v>
      </c>
    </row>
    <row r="432" spans="1:14" x14ac:dyDescent="0.25">
      <c r="A432" s="3">
        <v>428</v>
      </c>
      <c r="B432" s="17">
        <f t="shared" ca="1" si="78"/>
        <v>56857</v>
      </c>
      <c r="C432" s="18">
        <f ca="1">ROUND((B432-סימולטור!$C$6)/365,3)</f>
        <v>82.036000000000001</v>
      </c>
      <c r="D432" s="19">
        <f t="shared" si="79"/>
        <v>799106.03815153392</v>
      </c>
      <c r="E432" s="20">
        <f t="shared" si="72"/>
        <v>832.40212307451452</v>
      </c>
      <c r="F432" s="21">
        <f t="shared" si="80"/>
        <v>971816.55825178116</v>
      </c>
      <c r="G432" s="22">
        <f t="shared" si="81"/>
        <v>566.89299231353903</v>
      </c>
      <c r="H432" s="27">
        <f t="shared" si="82"/>
        <v>813451.12051666621</v>
      </c>
      <c r="I432" s="26">
        <f t="shared" si="73"/>
        <v>2711.5037350556167</v>
      </c>
      <c r="J432" s="23">
        <f t="shared" si="74"/>
        <v>406.72556025834251</v>
      </c>
      <c r="K432" s="23">
        <f t="shared" si="75"/>
        <v>406.72556025833313</v>
      </c>
      <c r="L432" s="23">
        <f t="shared" si="76"/>
        <v>813.4511205166757</v>
      </c>
      <c r="M432" s="24">
        <f t="shared" si="77"/>
        <v>971816.55825178116</v>
      </c>
      <c r="N432" s="15" t="str">
        <f t="shared" si="83"/>
        <v>2</v>
      </c>
    </row>
    <row r="433" spans="1:14" x14ac:dyDescent="0.25">
      <c r="A433" s="3">
        <v>429</v>
      </c>
      <c r="B433" s="17">
        <f t="shared" ca="1" si="78"/>
        <v>56887</v>
      </c>
      <c r="C433" s="18">
        <f ca="1">ROUND((B433-סימולטור!$C$6)/365,3)</f>
        <v>82.117999999999995</v>
      </c>
      <c r="D433" s="19">
        <f t="shared" si="79"/>
        <v>800937.32282229792</v>
      </c>
      <c r="E433" s="20">
        <f t="shared" si="72"/>
        <v>834.30971127322698</v>
      </c>
      <c r="F433" s="21">
        <f t="shared" si="80"/>
        <v>974489.0537869737</v>
      </c>
      <c r="G433" s="22">
        <f t="shared" si="81"/>
        <v>568.45194804240134</v>
      </c>
      <c r="H433" s="27">
        <f t="shared" si="82"/>
        <v>815349.17313120514</v>
      </c>
      <c r="I433" s="26">
        <f t="shared" si="73"/>
        <v>2717.83057710408</v>
      </c>
      <c r="J433" s="23">
        <f t="shared" si="74"/>
        <v>407.674586565612</v>
      </c>
      <c r="K433" s="23">
        <f t="shared" si="75"/>
        <v>407.67458656560257</v>
      </c>
      <c r="L433" s="23">
        <f t="shared" si="76"/>
        <v>815.34917313121457</v>
      </c>
      <c r="M433" s="24">
        <f t="shared" si="77"/>
        <v>974489.0537869737</v>
      </c>
      <c r="N433" s="15" t="str">
        <f t="shared" si="83"/>
        <v>2</v>
      </c>
    </row>
    <row r="434" spans="1:14" x14ac:dyDescent="0.25">
      <c r="A434" s="3">
        <v>430</v>
      </c>
      <c r="B434" s="17">
        <f t="shared" ca="1" si="78"/>
        <v>56918</v>
      </c>
      <c r="C434" s="18">
        <f ca="1">ROUND((B434-סימולטור!$C$6)/365,3)</f>
        <v>82.203000000000003</v>
      </c>
      <c r="D434" s="19">
        <f t="shared" si="79"/>
        <v>802772.8041870991</v>
      </c>
      <c r="E434" s="20">
        <f t="shared" si="72"/>
        <v>836.22167102822823</v>
      </c>
      <c r="F434" s="21">
        <f t="shared" si="80"/>
        <v>977168.89868488803</v>
      </c>
      <c r="G434" s="22">
        <f t="shared" si="81"/>
        <v>570.01519089951796</v>
      </c>
      <c r="H434" s="27">
        <f t="shared" si="82"/>
        <v>817251.6545351781</v>
      </c>
      <c r="I434" s="26">
        <f t="shared" si="73"/>
        <v>2724.1721817839898</v>
      </c>
      <c r="J434" s="23">
        <f t="shared" si="74"/>
        <v>408.62582726759848</v>
      </c>
      <c r="K434" s="23">
        <f t="shared" si="75"/>
        <v>408.62582726758905</v>
      </c>
      <c r="L434" s="23">
        <f t="shared" si="76"/>
        <v>817.25165453518753</v>
      </c>
      <c r="M434" s="24">
        <f t="shared" si="77"/>
        <v>977168.89868488803</v>
      </c>
      <c r="N434" s="15" t="str">
        <f t="shared" si="83"/>
        <v>2</v>
      </c>
    </row>
    <row r="435" spans="1:14" x14ac:dyDescent="0.25">
      <c r="A435" s="3">
        <v>431</v>
      </c>
      <c r="B435" s="17">
        <f t="shared" ca="1" si="78"/>
        <v>56948</v>
      </c>
      <c r="C435" s="18">
        <f ca="1">ROUND((B435-סימולטור!$C$6)/365,3)</f>
        <v>82.284999999999997</v>
      </c>
      <c r="D435" s="19">
        <f t="shared" si="79"/>
        <v>804612.49186336133</v>
      </c>
      <c r="E435" s="20">
        <f t="shared" si="72"/>
        <v>838.138012357668</v>
      </c>
      <c r="F435" s="21">
        <f t="shared" si="80"/>
        <v>979856.11315627163</v>
      </c>
      <c r="G435" s="22">
        <f t="shared" si="81"/>
        <v>571.58273267449181</v>
      </c>
      <c r="H435" s="27">
        <f t="shared" si="82"/>
        <v>819158.57506242685</v>
      </c>
      <c r="I435" s="26">
        <f t="shared" si="73"/>
        <v>2730.5285835414861</v>
      </c>
      <c r="J435" s="23">
        <f t="shared" si="74"/>
        <v>409.57928753122292</v>
      </c>
      <c r="K435" s="23">
        <f t="shared" si="75"/>
        <v>409.57928753121342</v>
      </c>
      <c r="L435" s="23">
        <f t="shared" si="76"/>
        <v>819.15857506243628</v>
      </c>
      <c r="M435" s="24">
        <f t="shared" si="77"/>
        <v>979856.11315627163</v>
      </c>
      <c r="N435" s="15" t="str">
        <f t="shared" si="83"/>
        <v>2</v>
      </c>
    </row>
    <row r="436" spans="1:14" x14ac:dyDescent="0.25">
      <c r="A436" s="3">
        <v>432</v>
      </c>
      <c r="B436" s="17">
        <f t="shared" ca="1" si="78"/>
        <v>56979</v>
      </c>
      <c r="C436" s="18">
        <f ca="1">ROUND((B436-סימולטור!$C$6)/365,3)</f>
        <v>82.37</v>
      </c>
      <c r="D436" s="19">
        <f t="shared" si="79"/>
        <v>806456.39549054834</v>
      </c>
      <c r="E436" s="20">
        <f t="shared" si="72"/>
        <v>840.05874530265453</v>
      </c>
      <c r="F436" s="21">
        <f t="shared" si="80"/>
        <v>982550.71746745135</v>
      </c>
      <c r="G436" s="22">
        <f t="shared" si="81"/>
        <v>573.15458518934668</v>
      </c>
      <c r="H436" s="27">
        <f t="shared" si="82"/>
        <v>821069.94507090596</v>
      </c>
      <c r="I436" s="26">
        <f t="shared" si="73"/>
        <v>2736.8998169030829</v>
      </c>
      <c r="J436" s="23">
        <f t="shared" si="74"/>
        <v>410.53497253546243</v>
      </c>
      <c r="K436" s="23">
        <f t="shared" si="75"/>
        <v>410.53497253545299</v>
      </c>
      <c r="L436" s="23">
        <f t="shared" si="76"/>
        <v>821.06994507091542</v>
      </c>
      <c r="M436" s="24">
        <f t="shared" si="77"/>
        <v>982550.71746745135</v>
      </c>
      <c r="N436" s="15" t="str">
        <f t="shared" si="83"/>
        <v>2</v>
      </c>
    </row>
    <row r="437" spans="1:14" x14ac:dyDescent="0.25">
      <c r="A437" s="3">
        <v>433</v>
      </c>
      <c r="B437" s="17">
        <f t="shared" ca="1" si="78"/>
        <v>57010</v>
      </c>
      <c r="C437" s="18">
        <f ca="1">ROUND((B437-סימולטור!$C$6)/365,3)</f>
        <v>82.454999999999998</v>
      </c>
      <c r="D437" s="19">
        <f t="shared" si="79"/>
        <v>808304.52473021427</v>
      </c>
      <c r="E437" s="20">
        <f t="shared" si="72"/>
        <v>841.98387992730648</v>
      </c>
      <c r="F437" s="21">
        <f t="shared" si="80"/>
        <v>985252.73194048693</v>
      </c>
      <c r="G437" s="22">
        <f t="shared" si="81"/>
        <v>574.73076029861738</v>
      </c>
      <c r="H437" s="27">
        <f t="shared" si="82"/>
        <v>822985.77494273812</v>
      </c>
      <c r="I437" s="26">
        <f t="shared" si="73"/>
        <v>2743.285916475857</v>
      </c>
      <c r="J437" s="23">
        <f t="shared" si="74"/>
        <v>411.49288747137854</v>
      </c>
      <c r="K437" s="23">
        <f t="shared" si="75"/>
        <v>411.49288747136904</v>
      </c>
      <c r="L437" s="23">
        <f t="shared" si="76"/>
        <v>822.98577494274764</v>
      </c>
      <c r="M437" s="24">
        <f t="shared" si="77"/>
        <v>985252.73194048693</v>
      </c>
      <c r="N437" s="15" t="str">
        <f t="shared" si="83"/>
        <v>2</v>
      </c>
    </row>
    <row r="438" spans="1:14" x14ac:dyDescent="0.25">
      <c r="A438" s="3">
        <v>434</v>
      </c>
      <c r="B438" s="17">
        <f t="shared" ca="1" si="78"/>
        <v>57039</v>
      </c>
      <c r="C438" s="18">
        <f ca="1">ROUND((B438-סימולטור!$C$6)/365,3)</f>
        <v>82.534000000000006</v>
      </c>
      <c r="D438" s="19">
        <f t="shared" si="79"/>
        <v>810156.88926605438</v>
      </c>
      <c r="E438" s="20">
        <f t="shared" si="72"/>
        <v>843.91342631880661</v>
      </c>
      <c r="F438" s="21">
        <f t="shared" si="80"/>
        <v>987962.1769533233</v>
      </c>
      <c r="G438" s="22">
        <f t="shared" si="81"/>
        <v>576.31126988943868</v>
      </c>
      <c r="H438" s="27">
        <f t="shared" si="82"/>
        <v>824906.07508427114</v>
      </c>
      <c r="I438" s="26">
        <f t="shared" si="73"/>
        <v>2749.686916947634</v>
      </c>
      <c r="J438" s="23">
        <f t="shared" si="74"/>
        <v>412.45303754214507</v>
      </c>
      <c r="K438" s="23">
        <f t="shared" si="75"/>
        <v>412.45303754213558</v>
      </c>
      <c r="L438" s="23">
        <f t="shared" si="76"/>
        <v>824.9060750842807</v>
      </c>
      <c r="M438" s="24">
        <f t="shared" si="77"/>
        <v>987962.1769533233</v>
      </c>
      <c r="N438" s="15" t="str">
        <f t="shared" si="83"/>
        <v>2</v>
      </c>
    </row>
    <row r="439" spans="1:14" x14ac:dyDescent="0.25">
      <c r="A439" s="3">
        <v>435</v>
      </c>
      <c r="B439" s="17">
        <f t="shared" ca="1" si="78"/>
        <v>57070</v>
      </c>
      <c r="C439" s="18">
        <f ca="1">ROUND((B439-סימולטור!$C$6)/365,3)</f>
        <v>82.619</v>
      </c>
      <c r="D439" s="19">
        <f t="shared" si="79"/>
        <v>812013.49880395585</v>
      </c>
      <c r="E439" s="20">
        <f t="shared" si="72"/>
        <v>845.847394587454</v>
      </c>
      <c r="F439" s="21">
        <f t="shared" si="80"/>
        <v>990679.07293994504</v>
      </c>
      <c r="G439" s="22">
        <f t="shared" si="81"/>
        <v>577.89612588163459</v>
      </c>
      <c r="H439" s="27">
        <f t="shared" si="82"/>
        <v>826830.85592613451</v>
      </c>
      <c r="I439" s="26">
        <f t="shared" si="73"/>
        <v>2756.1028530871786</v>
      </c>
      <c r="J439" s="23">
        <f t="shared" si="74"/>
        <v>413.41542796307675</v>
      </c>
      <c r="K439" s="23">
        <f t="shared" si="75"/>
        <v>413.41542796306726</v>
      </c>
      <c r="L439" s="23">
        <f t="shared" si="76"/>
        <v>826.83085592614407</v>
      </c>
      <c r="M439" s="24">
        <f t="shared" si="77"/>
        <v>990679.07293994504</v>
      </c>
      <c r="N439" s="15" t="str">
        <f t="shared" si="83"/>
        <v>2</v>
      </c>
    </row>
    <row r="440" spans="1:14" x14ac:dyDescent="0.25">
      <c r="A440" s="3">
        <v>436</v>
      </c>
      <c r="B440" s="17">
        <f t="shared" ca="1" si="78"/>
        <v>57100</v>
      </c>
      <c r="C440" s="18">
        <f ca="1">ROUND((B440-סימולטור!$C$6)/365,3)</f>
        <v>82.700999999999993</v>
      </c>
      <c r="D440" s="19">
        <f t="shared" si="79"/>
        <v>813874.36307204829</v>
      </c>
      <c r="E440" s="20">
        <f t="shared" si="72"/>
        <v>847.78579486671697</v>
      </c>
      <c r="F440" s="21">
        <f t="shared" si="80"/>
        <v>993403.44039053004</v>
      </c>
      <c r="G440" s="22">
        <f t="shared" si="81"/>
        <v>579.48534022780916</v>
      </c>
      <c r="H440" s="27">
        <f t="shared" si="82"/>
        <v>828760.12792329548</v>
      </c>
      <c r="I440" s="26">
        <f t="shared" si="73"/>
        <v>2762.5337597443822</v>
      </c>
      <c r="J440" s="23">
        <f t="shared" si="74"/>
        <v>414.3800639616573</v>
      </c>
      <c r="K440" s="23">
        <f t="shared" si="75"/>
        <v>414.38006396164775</v>
      </c>
      <c r="L440" s="23">
        <f t="shared" si="76"/>
        <v>828.76012792330505</v>
      </c>
      <c r="M440" s="24">
        <f t="shared" si="77"/>
        <v>993403.44039053004</v>
      </c>
      <c r="N440" s="15" t="str">
        <f t="shared" si="83"/>
        <v>2</v>
      </c>
    </row>
    <row r="441" spans="1:14" x14ac:dyDescent="0.25">
      <c r="A441" s="3">
        <v>437</v>
      </c>
      <c r="B441" s="17">
        <f t="shared" ca="1" si="78"/>
        <v>57131</v>
      </c>
      <c r="C441" s="18">
        <f ca="1">ROUND((B441-סימולטור!$C$6)/365,3)</f>
        <v>82.786000000000001</v>
      </c>
      <c r="D441" s="19">
        <f t="shared" si="79"/>
        <v>815739.49182075507</v>
      </c>
      <c r="E441" s="20">
        <f t="shared" si="72"/>
        <v>849.72863731328653</v>
      </c>
      <c r="F441" s="21">
        <f t="shared" si="80"/>
        <v>996135.29985160404</v>
      </c>
      <c r="G441" s="22">
        <f t="shared" si="81"/>
        <v>581.07892491343569</v>
      </c>
      <c r="H441" s="27">
        <f t="shared" si="82"/>
        <v>830693.90155511652</v>
      </c>
      <c r="I441" s="26">
        <f t="shared" si="73"/>
        <v>2768.9796718504522</v>
      </c>
      <c r="J441" s="23">
        <f t="shared" si="74"/>
        <v>415.34695077756783</v>
      </c>
      <c r="K441" s="23">
        <f t="shared" si="75"/>
        <v>415.34695077755828</v>
      </c>
      <c r="L441" s="23">
        <f t="shared" si="76"/>
        <v>830.6939015551261</v>
      </c>
      <c r="M441" s="24">
        <f t="shared" si="77"/>
        <v>996135.29985160404</v>
      </c>
      <c r="N441" s="15" t="str">
        <f t="shared" si="83"/>
        <v>2</v>
      </c>
    </row>
    <row r="442" spans="1:14" x14ac:dyDescent="0.25">
      <c r="A442" s="3">
        <v>438</v>
      </c>
      <c r="B442" s="17">
        <f t="shared" ca="1" si="78"/>
        <v>57161</v>
      </c>
      <c r="C442" s="18">
        <f ca="1">ROUND((B442-סימולטור!$C$6)/365,3)</f>
        <v>82.867999999999995</v>
      </c>
      <c r="D442" s="19">
        <f t="shared" si="79"/>
        <v>817608.89482284442</v>
      </c>
      <c r="E442" s="20">
        <f t="shared" si="72"/>
        <v>851.6759321071296</v>
      </c>
      <c r="F442" s="21">
        <f t="shared" si="80"/>
        <v>998874.67192619608</v>
      </c>
      <c r="G442" s="22">
        <f t="shared" si="81"/>
        <v>582.67689195694777</v>
      </c>
      <c r="H442" s="27">
        <f t="shared" si="82"/>
        <v>832632.18732541183</v>
      </c>
      <c r="I442" s="26">
        <f t="shared" si="73"/>
        <v>2775.4406244181037</v>
      </c>
      <c r="J442" s="23">
        <f t="shared" si="74"/>
        <v>416.31609366271556</v>
      </c>
      <c r="K442" s="23">
        <f t="shared" si="75"/>
        <v>416.3160936627059</v>
      </c>
      <c r="L442" s="23">
        <f t="shared" si="76"/>
        <v>832.63218732542146</v>
      </c>
      <c r="M442" s="24">
        <f t="shared" si="77"/>
        <v>998874.67192619608</v>
      </c>
      <c r="N442" s="15" t="str">
        <f t="shared" si="83"/>
        <v>2</v>
      </c>
    </row>
    <row r="443" spans="1:14" x14ac:dyDescent="0.25">
      <c r="A443" s="3">
        <v>439</v>
      </c>
      <c r="B443" s="17">
        <f t="shared" ca="1" si="78"/>
        <v>57192</v>
      </c>
      <c r="C443" s="18">
        <f ca="1">ROUND((B443-סימולטור!$C$6)/365,3)</f>
        <v>82.953000000000003</v>
      </c>
      <c r="D443" s="19">
        <f t="shared" si="79"/>
        <v>819482.58187348011</v>
      </c>
      <c r="E443" s="20">
        <f t="shared" si="72"/>
        <v>853.62768945154176</v>
      </c>
      <c r="F443" s="21">
        <f t="shared" si="80"/>
        <v>1001621.5772739932</v>
      </c>
      <c r="G443" s="22">
        <f t="shared" si="81"/>
        <v>584.27925340982938</v>
      </c>
      <c r="H443" s="27">
        <f t="shared" si="82"/>
        <v>834574.99576250452</v>
      </c>
      <c r="I443" s="26">
        <f t="shared" si="73"/>
        <v>2781.9166525417459</v>
      </c>
      <c r="J443" s="23">
        <f t="shared" si="74"/>
        <v>417.28749788126186</v>
      </c>
      <c r="K443" s="23">
        <f t="shared" si="75"/>
        <v>417.28749788125225</v>
      </c>
      <c r="L443" s="23">
        <f t="shared" si="76"/>
        <v>834.57499576251416</v>
      </c>
      <c r="M443" s="24">
        <f t="shared" si="77"/>
        <v>1001621.5772739932</v>
      </c>
      <c r="N443" s="15" t="str">
        <f t="shared" si="83"/>
        <v>2</v>
      </c>
    </row>
    <row r="444" spans="1:14" x14ac:dyDescent="0.25">
      <c r="A444" s="3">
        <v>440</v>
      </c>
      <c r="B444" s="17">
        <f t="shared" ca="1" si="78"/>
        <v>57223</v>
      </c>
      <c r="C444" s="18">
        <f ca="1">ROUND((B444-סימולטור!$C$6)/365,3)</f>
        <v>83.037999999999997</v>
      </c>
      <c r="D444" s="19">
        <f t="shared" si="79"/>
        <v>821360.56279027357</v>
      </c>
      <c r="E444" s="20">
        <f t="shared" si="72"/>
        <v>855.58391957320157</v>
      </c>
      <c r="F444" s="21">
        <f t="shared" si="80"/>
        <v>1004376.0366114967</v>
      </c>
      <c r="G444" s="22">
        <f t="shared" si="81"/>
        <v>585.88602135670646</v>
      </c>
      <c r="H444" s="27">
        <f t="shared" si="82"/>
        <v>836522.33741928369</v>
      </c>
      <c r="I444" s="26">
        <f t="shared" si="73"/>
        <v>2788.4077913976766</v>
      </c>
      <c r="J444" s="23">
        <f t="shared" si="74"/>
        <v>418.26116870965149</v>
      </c>
      <c r="K444" s="23">
        <f t="shared" si="75"/>
        <v>418.26116870964188</v>
      </c>
      <c r="L444" s="23">
        <f t="shared" si="76"/>
        <v>836.52233741929331</v>
      </c>
      <c r="M444" s="24">
        <f t="shared" si="77"/>
        <v>1004376.0366114967</v>
      </c>
      <c r="N444" s="15" t="str">
        <f t="shared" si="83"/>
        <v>2</v>
      </c>
    </row>
    <row r="445" spans="1:14" x14ac:dyDescent="0.25">
      <c r="A445" s="3">
        <v>441</v>
      </c>
      <c r="B445" s="17">
        <f t="shared" ca="1" si="78"/>
        <v>57253</v>
      </c>
      <c r="C445" s="18">
        <f ca="1">ROUND((B445-סימולטור!$C$6)/365,3)</f>
        <v>83.120999999999995</v>
      </c>
      <c r="D445" s="19">
        <f t="shared" si="79"/>
        <v>823242.84741333465</v>
      </c>
      <c r="E445" s="20">
        <f t="shared" si="72"/>
        <v>857.54463272222358</v>
      </c>
      <c r="F445" s="21">
        <f t="shared" si="80"/>
        <v>1007138.0707121785</v>
      </c>
      <c r="G445" s="22">
        <f t="shared" si="81"/>
        <v>587.49720791543746</v>
      </c>
      <c r="H445" s="27">
        <f t="shared" si="82"/>
        <v>838474.22287326201</v>
      </c>
      <c r="I445" s="26">
        <f t="shared" si="73"/>
        <v>2794.9140762442712</v>
      </c>
      <c r="J445" s="23">
        <f t="shared" si="74"/>
        <v>419.23711143664065</v>
      </c>
      <c r="K445" s="23">
        <f t="shared" si="75"/>
        <v>419.23711143663104</v>
      </c>
      <c r="L445" s="23">
        <f t="shared" si="76"/>
        <v>838.47422287327163</v>
      </c>
      <c r="M445" s="24">
        <f t="shared" si="77"/>
        <v>1007138.0707121785</v>
      </c>
      <c r="N445" s="15" t="str">
        <f t="shared" si="83"/>
        <v>2</v>
      </c>
    </row>
    <row r="446" spans="1:14" x14ac:dyDescent="0.25">
      <c r="A446" s="3">
        <v>442</v>
      </c>
      <c r="B446" s="17">
        <f t="shared" ca="1" si="78"/>
        <v>57284</v>
      </c>
      <c r="C446" s="18">
        <f ca="1">ROUND((B446-סימולטור!$C$6)/365,3)</f>
        <v>83.204999999999998</v>
      </c>
      <c r="D446" s="19">
        <f t="shared" si="79"/>
        <v>825129.44560532353</v>
      </c>
      <c r="E446" s="20">
        <f t="shared" si="72"/>
        <v>859.50983917221197</v>
      </c>
      <c r="F446" s="21">
        <f t="shared" si="80"/>
        <v>1009907.700406637</v>
      </c>
      <c r="G446" s="22">
        <f t="shared" si="81"/>
        <v>589.1128252372049</v>
      </c>
      <c r="H446" s="27">
        <f t="shared" si="82"/>
        <v>840430.66272663302</v>
      </c>
      <c r="I446" s="26">
        <f t="shared" si="73"/>
        <v>2801.4355424221749</v>
      </c>
      <c r="J446" s="23">
        <f t="shared" si="74"/>
        <v>420.21533136332624</v>
      </c>
      <c r="K446" s="23">
        <f t="shared" si="75"/>
        <v>420.21533136331652</v>
      </c>
      <c r="L446" s="23">
        <f t="shared" si="76"/>
        <v>840.43066272664282</v>
      </c>
      <c r="M446" s="24">
        <f t="shared" si="77"/>
        <v>1009907.700406637</v>
      </c>
      <c r="N446" s="15" t="str">
        <f t="shared" si="83"/>
        <v>2</v>
      </c>
    </row>
    <row r="447" spans="1:14" x14ac:dyDescent="0.25">
      <c r="A447" s="3">
        <v>443</v>
      </c>
      <c r="B447" s="17">
        <f t="shared" ca="1" si="78"/>
        <v>57314</v>
      </c>
      <c r="C447" s="18">
        <f ca="1">ROUND((B447-סימולטור!$C$6)/365,3)</f>
        <v>83.287999999999997</v>
      </c>
      <c r="D447" s="19">
        <f t="shared" si="79"/>
        <v>827020.36725150247</v>
      </c>
      <c r="E447" s="20">
        <f t="shared" si="72"/>
        <v>861.47954922031511</v>
      </c>
      <c r="F447" s="21">
        <f t="shared" si="80"/>
        <v>1012684.9465827553</v>
      </c>
      <c r="G447" s="22">
        <f t="shared" si="81"/>
        <v>590.7328855066072</v>
      </c>
      <c r="H447" s="27">
        <f t="shared" si="82"/>
        <v>842391.66760632861</v>
      </c>
      <c r="I447" s="26">
        <f t="shared" si="73"/>
        <v>2807.9722253544937</v>
      </c>
      <c r="J447" s="23">
        <f t="shared" si="74"/>
        <v>421.19583380317403</v>
      </c>
      <c r="K447" s="23">
        <f t="shared" si="75"/>
        <v>421.19583380316431</v>
      </c>
      <c r="L447" s="23">
        <f t="shared" si="76"/>
        <v>842.39166760633839</v>
      </c>
      <c r="M447" s="24">
        <f t="shared" si="77"/>
        <v>1012684.9465827553</v>
      </c>
      <c r="N447" s="15" t="str">
        <f t="shared" si="83"/>
        <v>2</v>
      </c>
    </row>
    <row r="448" spans="1:14" x14ac:dyDescent="0.25">
      <c r="A448" s="3">
        <v>444</v>
      </c>
      <c r="B448" s="17">
        <f t="shared" ca="1" si="78"/>
        <v>57345</v>
      </c>
      <c r="C448" s="18">
        <f ca="1">ROUND((B448-סימולטור!$C$6)/365,3)</f>
        <v>83.373000000000005</v>
      </c>
      <c r="D448" s="19">
        <f t="shared" si="79"/>
        <v>828915.62225978728</v>
      </c>
      <c r="E448" s="20">
        <f t="shared" si="72"/>
        <v>863.45377318727844</v>
      </c>
      <c r="F448" s="21">
        <f t="shared" si="80"/>
        <v>1015469.830185858</v>
      </c>
      <c r="G448" s="22">
        <f t="shared" si="81"/>
        <v>592.35740094175048</v>
      </c>
      <c r="H448" s="27">
        <f t="shared" si="82"/>
        <v>844357.24816407682</v>
      </c>
      <c r="I448" s="26">
        <f t="shared" si="73"/>
        <v>2814.5241605469878</v>
      </c>
      <c r="J448" s="23">
        <f t="shared" si="74"/>
        <v>422.17862408204815</v>
      </c>
      <c r="K448" s="23">
        <f t="shared" si="75"/>
        <v>422.17862408203843</v>
      </c>
      <c r="L448" s="23">
        <f t="shared" si="76"/>
        <v>844.35724816408651</v>
      </c>
      <c r="M448" s="24">
        <f t="shared" si="77"/>
        <v>1015469.830185858</v>
      </c>
      <c r="N448" s="15" t="str">
        <f t="shared" si="83"/>
        <v>2</v>
      </c>
    </row>
    <row r="449" spans="1:14" x14ac:dyDescent="0.25">
      <c r="A449" s="3">
        <v>445</v>
      </c>
      <c r="B449" s="17">
        <f t="shared" ca="1" si="78"/>
        <v>57376</v>
      </c>
      <c r="C449" s="18">
        <f ca="1">ROUND((B449-סימולטור!$C$6)/365,3)</f>
        <v>83.457999999999998</v>
      </c>
      <c r="D449" s="19">
        <f t="shared" si="79"/>
        <v>830815.22056079935</v>
      </c>
      <c r="E449" s="20">
        <f t="shared" si="72"/>
        <v>865.43252141749929</v>
      </c>
      <c r="F449" s="21">
        <f t="shared" si="80"/>
        <v>1018262.3722188692</v>
      </c>
      <c r="G449" s="22">
        <f t="shared" si="81"/>
        <v>593.98638379434033</v>
      </c>
      <c r="H449" s="27">
        <f t="shared" si="82"/>
        <v>846327.41507645964</v>
      </c>
      <c r="I449" s="26">
        <f t="shared" si="73"/>
        <v>2821.0913835882639</v>
      </c>
      <c r="J449" s="23">
        <f t="shared" si="74"/>
        <v>423.16370753823958</v>
      </c>
      <c r="K449" s="23">
        <f t="shared" si="75"/>
        <v>423.16370753822986</v>
      </c>
      <c r="L449" s="23">
        <f t="shared" si="76"/>
        <v>846.32741507646938</v>
      </c>
      <c r="M449" s="24">
        <f t="shared" si="77"/>
        <v>1018262.3722188692</v>
      </c>
      <c r="N449" s="15" t="str">
        <f t="shared" si="83"/>
        <v>2</v>
      </c>
    </row>
    <row r="450" spans="1:14" x14ac:dyDescent="0.25">
      <c r="A450" s="3">
        <v>446</v>
      </c>
      <c r="B450" s="17">
        <f t="shared" ca="1" si="78"/>
        <v>57404</v>
      </c>
      <c r="C450" s="18">
        <f ca="1">ROUND((B450-סימולטור!$C$6)/365,3)</f>
        <v>83.534000000000006</v>
      </c>
      <c r="D450" s="19">
        <f t="shared" si="79"/>
        <v>832719.17210791796</v>
      </c>
      <c r="E450" s="20">
        <f t="shared" si="72"/>
        <v>867.41580427908116</v>
      </c>
      <c r="F450" s="21">
        <f t="shared" si="80"/>
        <v>1021062.5937424711</v>
      </c>
      <c r="G450" s="22">
        <f t="shared" si="81"/>
        <v>595.61984634977478</v>
      </c>
      <c r="H450" s="27">
        <f t="shared" si="82"/>
        <v>848302.17904497148</v>
      </c>
      <c r="I450" s="26">
        <f t="shared" si="73"/>
        <v>2827.6739301499701</v>
      </c>
      <c r="J450" s="23">
        <f t="shared" si="74"/>
        <v>424.15108952249551</v>
      </c>
      <c r="K450" s="23">
        <f t="shared" si="75"/>
        <v>424.15108952248573</v>
      </c>
      <c r="L450" s="23">
        <f t="shared" si="76"/>
        <v>848.30217904498124</v>
      </c>
      <c r="M450" s="24">
        <f t="shared" si="77"/>
        <v>1021062.5937424711</v>
      </c>
      <c r="N450" s="15" t="str">
        <f t="shared" si="83"/>
        <v>2</v>
      </c>
    </row>
    <row r="451" spans="1:14" x14ac:dyDescent="0.25">
      <c r="A451" s="3">
        <v>447</v>
      </c>
      <c r="B451" s="17">
        <f t="shared" ca="1" si="78"/>
        <v>57435</v>
      </c>
      <c r="C451" s="18">
        <f ca="1">ROUND((B451-סימולטור!$C$6)/365,3)</f>
        <v>83.619</v>
      </c>
      <c r="D451" s="19">
        <f t="shared" si="79"/>
        <v>834627.48687733209</v>
      </c>
      <c r="E451" s="20">
        <f t="shared" si="72"/>
        <v>869.40363216388755</v>
      </c>
      <c r="F451" s="21">
        <f t="shared" si="80"/>
        <v>1023870.5158752629</v>
      </c>
      <c r="G451" s="22">
        <f t="shared" si="81"/>
        <v>597.25780092723664</v>
      </c>
      <c r="H451" s="27">
        <f t="shared" si="82"/>
        <v>850281.55079607654</v>
      </c>
      <c r="I451" s="26">
        <f t="shared" si="73"/>
        <v>2834.2718359869873</v>
      </c>
      <c r="J451" s="23">
        <f t="shared" si="74"/>
        <v>425.14077539804811</v>
      </c>
      <c r="K451" s="23">
        <f t="shared" si="75"/>
        <v>425.14077539803827</v>
      </c>
      <c r="L451" s="23">
        <f t="shared" si="76"/>
        <v>850.28155079608632</v>
      </c>
      <c r="M451" s="24">
        <f t="shared" si="77"/>
        <v>1023870.5158752629</v>
      </c>
      <c r="N451" s="15" t="str">
        <f t="shared" si="83"/>
        <v>2</v>
      </c>
    </row>
    <row r="452" spans="1:14" x14ac:dyDescent="0.25">
      <c r="A452" s="3">
        <v>448</v>
      </c>
      <c r="B452" s="17">
        <f t="shared" ca="1" si="78"/>
        <v>57465</v>
      </c>
      <c r="C452" s="18">
        <f ca="1">ROUND((B452-סימולטור!$C$6)/365,3)</f>
        <v>83.700999999999993</v>
      </c>
      <c r="D452" s="19">
        <f t="shared" si="79"/>
        <v>836540.17486809276</v>
      </c>
      <c r="E452" s="20">
        <f t="shared" si="72"/>
        <v>871.39601548759663</v>
      </c>
      <c r="F452" s="21">
        <f t="shared" si="80"/>
        <v>1026686.1597939199</v>
      </c>
      <c r="G452" s="22">
        <f t="shared" si="81"/>
        <v>598.90025987978663</v>
      </c>
      <c r="H452" s="27">
        <f t="shared" si="82"/>
        <v>852265.54108126741</v>
      </c>
      <c r="I452" s="26">
        <f t="shared" si="73"/>
        <v>2840.8851369376234</v>
      </c>
      <c r="J452" s="23">
        <f t="shared" si="74"/>
        <v>426.13277054064349</v>
      </c>
      <c r="K452" s="23">
        <f t="shared" si="75"/>
        <v>426.13277054063371</v>
      </c>
      <c r="L452" s="23">
        <f t="shared" si="76"/>
        <v>852.26554108127721</v>
      </c>
      <c r="M452" s="24">
        <f t="shared" si="77"/>
        <v>1026686.1597939199</v>
      </c>
      <c r="N452" s="15" t="str">
        <f t="shared" si="83"/>
        <v>2</v>
      </c>
    </row>
    <row r="453" spans="1:14" x14ac:dyDescent="0.25">
      <c r="A453" s="3">
        <v>449</v>
      </c>
      <c r="B453" s="17">
        <f t="shared" ca="1" si="78"/>
        <v>57496</v>
      </c>
      <c r="C453" s="18">
        <f ca="1">ROUND((B453-סימולטור!$C$6)/365,3)</f>
        <v>83.786000000000001</v>
      </c>
      <c r="D453" s="19">
        <f t="shared" si="79"/>
        <v>838457.24610216555</v>
      </c>
      <c r="E453" s="20">
        <f t="shared" ref="E453:E516" si="84">$E$2/12*D453</f>
        <v>873.39296468975579</v>
      </c>
      <c r="F453" s="21">
        <f t="shared" si="80"/>
        <v>1029509.5467333533</v>
      </c>
      <c r="G453" s="22">
        <f t="shared" si="81"/>
        <v>600.54723559445608</v>
      </c>
      <c r="H453" s="27">
        <f t="shared" si="82"/>
        <v>854254.1606771237</v>
      </c>
      <c r="I453" s="26">
        <f t="shared" ref="I453:I516" si="85">H453*($I$2-1)</f>
        <v>2847.5138689238115</v>
      </c>
      <c r="J453" s="23">
        <f t="shared" ref="J453:J516" si="86">$J$2*I453</f>
        <v>427.12708033857172</v>
      </c>
      <c r="K453" s="23">
        <f t="shared" ref="K453:K516" si="87">$K$2/12*H453</f>
        <v>427.12708033856188</v>
      </c>
      <c r="L453" s="23">
        <f t="shared" ref="L453:L516" si="88">K453+J453</f>
        <v>854.25416067713354</v>
      </c>
      <c r="M453" s="24">
        <f t="shared" ref="M453:M516" si="89">MAX(H453,F453,D453)</f>
        <v>1029509.5467333533</v>
      </c>
      <c r="N453" s="15" t="str">
        <f t="shared" si="83"/>
        <v>2</v>
      </c>
    </row>
    <row r="454" spans="1:14" x14ac:dyDescent="0.25">
      <c r="A454" s="3">
        <v>450</v>
      </c>
      <c r="B454" s="17">
        <f t="shared" ref="B454:B517" ca="1" si="90">EOMONTH(TODAY(),A453)</f>
        <v>57526</v>
      </c>
      <c r="C454" s="18">
        <f ca="1">ROUND((B454-סימולטור!$C$6)/365,3)</f>
        <v>83.867999999999995</v>
      </c>
      <c r="D454" s="19">
        <f t="shared" ref="D454:D517" si="91">D453*$D$2-E453</f>
        <v>840378.71062448306</v>
      </c>
      <c r="E454" s="20">
        <f t="shared" si="84"/>
        <v>875.39449023383656</v>
      </c>
      <c r="F454" s="21">
        <f t="shared" ref="F454:F517" si="92">F453*$F$2-G453</f>
        <v>1032340.6979868701</v>
      </c>
      <c r="G454" s="22">
        <f t="shared" ref="G454:G517" si="93">F454*$G$2/12</f>
        <v>602.1987404923409</v>
      </c>
      <c r="H454" s="27">
        <f t="shared" ref="H454:H517" si="94">H453+I453-L453</f>
        <v>856247.42038537038</v>
      </c>
      <c r="I454" s="26">
        <f t="shared" si="85"/>
        <v>2854.1580679513004</v>
      </c>
      <c r="J454" s="23">
        <f t="shared" si="86"/>
        <v>428.12371019269506</v>
      </c>
      <c r="K454" s="23">
        <f t="shared" si="87"/>
        <v>428.12371019268522</v>
      </c>
      <c r="L454" s="23">
        <f t="shared" si="88"/>
        <v>856.24742038538034</v>
      </c>
      <c r="M454" s="24">
        <f t="shared" si="89"/>
        <v>1032340.6979868701</v>
      </c>
      <c r="N454" s="15" t="str">
        <f t="shared" ref="N454:N517" si="95">IF(M454=H454,"3",IF(M454=F454,"2","1"))</f>
        <v>2</v>
      </c>
    </row>
    <row r="455" spans="1:14" x14ac:dyDescent="0.25">
      <c r="A455" s="3">
        <v>451</v>
      </c>
      <c r="B455" s="17">
        <f t="shared" ca="1" si="90"/>
        <v>57557</v>
      </c>
      <c r="C455" s="18">
        <f ca="1">ROUND((B455-סימולטור!$C$6)/365,3)</f>
        <v>83.953000000000003</v>
      </c>
      <c r="D455" s="19">
        <f t="shared" si="91"/>
        <v>842304.57850299752</v>
      </c>
      <c r="E455" s="20">
        <f t="shared" si="84"/>
        <v>877.4006026072891</v>
      </c>
      <c r="F455" s="21">
        <f t="shared" si="92"/>
        <v>1035179.634906334</v>
      </c>
      <c r="G455" s="22">
        <f t="shared" si="93"/>
        <v>603.85478702869489</v>
      </c>
      <c r="H455" s="27">
        <f t="shared" si="94"/>
        <v>858245.33103293634</v>
      </c>
      <c r="I455" s="26">
        <f t="shared" si="85"/>
        <v>2860.8177701098539</v>
      </c>
      <c r="J455" s="23">
        <f t="shared" si="86"/>
        <v>429.12266551647809</v>
      </c>
      <c r="K455" s="23">
        <f t="shared" si="87"/>
        <v>429.1226655164682</v>
      </c>
      <c r="L455" s="23">
        <f t="shared" si="88"/>
        <v>858.2453310329463</v>
      </c>
      <c r="M455" s="24">
        <f t="shared" si="89"/>
        <v>1035179.634906334</v>
      </c>
      <c r="N455" s="15" t="str">
        <f t="shared" si="95"/>
        <v>2</v>
      </c>
    </row>
    <row r="456" spans="1:14" x14ac:dyDescent="0.25">
      <c r="A456" s="3">
        <v>452</v>
      </c>
      <c r="B456" s="17">
        <f t="shared" ca="1" si="90"/>
        <v>57588</v>
      </c>
      <c r="C456" s="18">
        <f ca="1">ROUND((B456-סימולטור!$C$6)/365,3)</f>
        <v>84.037999999999997</v>
      </c>
      <c r="D456" s="19">
        <f t="shared" si="91"/>
        <v>844234.85982873361</v>
      </c>
      <c r="E456" s="20">
        <f t="shared" si="84"/>
        <v>879.41131232159751</v>
      </c>
      <c r="F456" s="21">
        <f t="shared" si="92"/>
        <v>1038026.3789023265</v>
      </c>
      <c r="G456" s="22">
        <f t="shared" si="93"/>
        <v>605.51538769302374</v>
      </c>
      <c r="H456" s="27">
        <f t="shared" si="94"/>
        <v>860247.90347201331</v>
      </c>
      <c r="I456" s="26">
        <f t="shared" si="85"/>
        <v>2867.4930115734437</v>
      </c>
      <c r="J456" s="23">
        <f t="shared" si="86"/>
        <v>430.12395173601652</v>
      </c>
      <c r="K456" s="23">
        <f t="shared" si="87"/>
        <v>430.12395173600669</v>
      </c>
      <c r="L456" s="23">
        <f t="shared" si="88"/>
        <v>860.24790347202315</v>
      </c>
      <c r="M456" s="24">
        <f t="shared" si="89"/>
        <v>1038026.3789023265</v>
      </c>
      <c r="N456" s="15" t="str">
        <f t="shared" si="95"/>
        <v>2</v>
      </c>
    </row>
    <row r="457" spans="1:14" x14ac:dyDescent="0.25">
      <c r="A457" s="3">
        <v>453</v>
      </c>
      <c r="B457" s="17">
        <f t="shared" ca="1" si="90"/>
        <v>57618</v>
      </c>
      <c r="C457" s="18">
        <f ca="1">ROUND((B457-סימולטור!$C$6)/365,3)</f>
        <v>84.120999999999995</v>
      </c>
      <c r="D457" s="19">
        <f t="shared" si="91"/>
        <v>846169.5647158412</v>
      </c>
      <c r="E457" s="20">
        <f t="shared" si="84"/>
        <v>881.42662991233453</v>
      </c>
      <c r="F457" s="21">
        <f t="shared" si="92"/>
        <v>1040880.9514443079</v>
      </c>
      <c r="G457" s="22">
        <f t="shared" si="93"/>
        <v>607.18055500917967</v>
      </c>
      <c r="H457" s="27">
        <f t="shared" si="94"/>
        <v>862255.14858011471</v>
      </c>
      <c r="I457" s="26">
        <f t="shared" si="85"/>
        <v>2874.1838286004486</v>
      </c>
      <c r="J457" s="23">
        <f t="shared" si="86"/>
        <v>431.12757429006729</v>
      </c>
      <c r="K457" s="23">
        <f t="shared" si="87"/>
        <v>431.12757429005734</v>
      </c>
      <c r="L457" s="23">
        <f t="shared" si="88"/>
        <v>862.25514858012457</v>
      </c>
      <c r="M457" s="24">
        <f t="shared" si="89"/>
        <v>1040880.9514443079</v>
      </c>
      <c r="N457" s="15" t="str">
        <f t="shared" si="95"/>
        <v>2</v>
      </c>
    </row>
    <row r="458" spans="1:14" x14ac:dyDescent="0.25">
      <c r="A458" s="3">
        <v>454</v>
      </c>
      <c r="B458" s="17">
        <f t="shared" ca="1" si="90"/>
        <v>57649</v>
      </c>
      <c r="C458" s="18">
        <f ca="1">ROUND((B458-סימולטור!$C$6)/365,3)</f>
        <v>84.204999999999998</v>
      </c>
      <c r="D458" s="19">
        <f t="shared" si="91"/>
        <v>848108.70330164838</v>
      </c>
      <c r="E458" s="20">
        <f t="shared" si="84"/>
        <v>883.44656593921707</v>
      </c>
      <c r="F458" s="21">
        <f t="shared" si="92"/>
        <v>1043743.3740607798</v>
      </c>
      <c r="G458" s="22">
        <f t="shared" si="93"/>
        <v>608.85030153545483</v>
      </c>
      <c r="H458" s="27">
        <f t="shared" si="94"/>
        <v>864267.07726013497</v>
      </c>
      <c r="I458" s="26">
        <f t="shared" si="85"/>
        <v>2880.8902575338498</v>
      </c>
      <c r="J458" s="23">
        <f t="shared" si="86"/>
        <v>432.13353863007745</v>
      </c>
      <c r="K458" s="23">
        <f t="shared" si="87"/>
        <v>432.13353863006751</v>
      </c>
      <c r="L458" s="23">
        <f t="shared" si="88"/>
        <v>864.26707726014502</v>
      </c>
      <c r="M458" s="24">
        <f t="shared" si="89"/>
        <v>1043743.3740607798</v>
      </c>
      <c r="N458" s="15" t="str">
        <f t="shared" si="95"/>
        <v>2</v>
      </c>
    </row>
    <row r="459" spans="1:14" x14ac:dyDescent="0.25">
      <c r="A459" s="3">
        <v>455</v>
      </c>
      <c r="B459" s="17">
        <f t="shared" ca="1" si="90"/>
        <v>57679</v>
      </c>
      <c r="C459" s="18">
        <f ca="1">ROUND((B459-סימולטור!$C$6)/365,3)</f>
        <v>84.287999999999997</v>
      </c>
      <c r="D459" s="19">
        <f t="shared" si="91"/>
        <v>850052.28574671468</v>
      </c>
      <c r="E459" s="20">
        <f t="shared" si="84"/>
        <v>885.47113098616114</v>
      </c>
      <c r="F459" s="21">
        <f t="shared" si="92"/>
        <v>1046613.668339447</v>
      </c>
      <c r="G459" s="22">
        <f t="shared" si="93"/>
        <v>610.5246398646774</v>
      </c>
      <c r="H459" s="27">
        <f t="shared" si="94"/>
        <v>866283.70044040866</v>
      </c>
      <c r="I459" s="26">
        <f t="shared" si="85"/>
        <v>2887.6123348014289</v>
      </c>
      <c r="J459" s="23">
        <f t="shared" si="86"/>
        <v>433.14185022021434</v>
      </c>
      <c r="K459" s="23">
        <f t="shared" si="87"/>
        <v>433.14185022020433</v>
      </c>
      <c r="L459" s="23">
        <f t="shared" si="88"/>
        <v>866.28370044041867</v>
      </c>
      <c r="M459" s="24">
        <f t="shared" si="89"/>
        <v>1046613.668339447</v>
      </c>
      <c r="N459" s="15" t="str">
        <f t="shared" si="95"/>
        <v>2</v>
      </c>
    </row>
    <row r="460" spans="1:14" x14ac:dyDescent="0.25">
      <c r="A460" s="3">
        <v>456</v>
      </c>
      <c r="B460" s="17">
        <f t="shared" ca="1" si="90"/>
        <v>57710</v>
      </c>
      <c r="C460" s="18">
        <f ca="1">ROUND((B460-סימולטור!$C$6)/365,3)</f>
        <v>84.373000000000005</v>
      </c>
      <c r="D460" s="19">
        <f t="shared" si="91"/>
        <v>852000.32223488437</v>
      </c>
      <c r="E460" s="20">
        <f t="shared" si="84"/>
        <v>887.50033566133789</v>
      </c>
      <c r="F460" s="21">
        <f t="shared" si="92"/>
        <v>1049491.8559273805</v>
      </c>
      <c r="G460" s="22">
        <f t="shared" si="93"/>
        <v>612.20358262430534</v>
      </c>
      <c r="H460" s="27">
        <f t="shared" si="94"/>
        <v>868305.0290747697</v>
      </c>
      <c r="I460" s="26">
        <f t="shared" si="85"/>
        <v>2894.3500969159659</v>
      </c>
      <c r="J460" s="23">
        <f t="shared" si="86"/>
        <v>434.15251453739489</v>
      </c>
      <c r="K460" s="23">
        <f t="shared" si="87"/>
        <v>434.15251453738483</v>
      </c>
      <c r="L460" s="23">
        <f t="shared" si="88"/>
        <v>868.30502907477967</v>
      </c>
      <c r="M460" s="24">
        <f t="shared" si="89"/>
        <v>1049491.8559273805</v>
      </c>
      <c r="N460" s="15" t="str">
        <f t="shared" si="95"/>
        <v>2</v>
      </c>
    </row>
    <row r="461" spans="1:14" x14ac:dyDescent="0.25">
      <c r="A461" s="3">
        <v>457</v>
      </c>
      <c r="B461" s="17">
        <f t="shared" ca="1" si="90"/>
        <v>57741</v>
      </c>
      <c r="C461" s="18">
        <f ca="1">ROUND((B461-סימולטור!$C$6)/365,3)</f>
        <v>84.457999999999998</v>
      </c>
      <c r="D461" s="19">
        <f t="shared" si="91"/>
        <v>853952.82297333935</v>
      </c>
      <c r="E461" s="20">
        <f t="shared" si="84"/>
        <v>889.53419059722853</v>
      </c>
      <c r="F461" s="21">
        <f t="shared" si="92"/>
        <v>1052377.9585311809</v>
      </c>
      <c r="G461" s="22">
        <f t="shared" si="93"/>
        <v>613.88714247652217</v>
      </c>
      <c r="H461" s="27">
        <f t="shared" si="94"/>
        <v>870331.07414261089</v>
      </c>
      <c r="I461" s="26">
        <f t="shared" si="85"/>
        <v>2901.1035804754365</v>
      </c>
      <c r="J461" s="23">
        <f t="shared" si="86"/>
        <v>435.16553707131544</v>
      </c>
      <c r="K461" s="23">
        <f t="shared" si="87"/>
        <v>435.16553707130544</v>
      </c>
      <c r="L461" s="23">
        <f t="shared" si="88"/>
        <v>870.33107414262088</v>
      </c>
      <c r="M461" s="24">
        <f t="shared" si="89"/>
        <v>1052377.9585311809</v>
      </c>
      <c r="N461" s="15" t="str">
        <f t="shared" si="95"/>
        <v>2</v>
      </c>
    </row>
    <row r="462" spans="1:14" x14ac:dyDescent="0.25">
      <c r="A462" s="3">
        <v>458</v>
      </c>
      <c r="B462" s="17">
        <f t="shared" ca="1" si="90"/>
        <v>57769</v>
      </c>
      <c r="C462" s="18">
        <f ca="1">ROUND((B462-סימולטור!$C$6)/365,3)</f>
        <v>84.534000000000006</v>
      </c>
      <c r="D462" s="19">
        <f t="shared" si="91"/>
        <v>855909.79819265334</v>
      </c>
      <c r="E462" s="20">
        <f t="shared" si="84"/>
        <v>891.57270645068058</v>
      </c>
      <c r="F462" s="21">
        <f t="shared" si="92"/>
        <v>1055271.9979171415</v>
      </c>
      <c r="G462" s="22">
        <f t="shared" si="93"/>
        <v>615.57533211833254</v>
      </c>
      <c r="H462" s="27">
        <f t="shared" si="94"/>
        <v>872361.84664894373</v>
      </c>
      <c r="I462" s="26">
        <f t="shared" si="85"/>
        <v>2907.8728221632127</v>
      </c>
      <c r="J462" s="23">
        <f t="shared" si="86"/>
        <v>436.18092332448191</v>
      </c>
      <c r="K462" s="23">
        <f t="shared" si="87"/>
        <v>436.18092332447185</v>
      </c>
      <c r="L462" s="23">
        <f t="shared" si="88"/>
        <v>872.36184664895382</v>
      </c>
      <c r="M462" s="24">
        <f t="shared" si="89"/>
        <v>1055271.9979171415</v>
      </c>
      <c r="N462" s="15" t="str">
        <f t="shared" si="95"/>
        <v>2</v>
      </c>
    </row>
    <row r="463" spans="1:14" x14ac:dyDescent="0.25">
      <c r="A463" s="3">
        <v>459</v>
      </c>
      <c r="B463" s="17">
        <f t="shared" ca="1" si="90"/>
        <v>57800</v>
      </c>
      <c r="C463" s="18">
        <f ca="1">ROUND((B463-סימולטור!$C$6)/365,3)</f>
        <v>84.619</v>
      </c>
      <c r="D463" s="19">
        <f t="shared" si="91"/>
        <v>857871.25814684492</v>
      </c>
      <c r="E463" s="20">
        <f t="shared" si="84"/>
        <v>893.61589390296342</v>
      </c>
      <c r="F463" s="21">
        <f t="shared" si="92"/>
        <v>1058173.9959114136</v>
      </c>
      <c r="G463" s="22">
        <f t="shared" si="93"/>
        <v>617.26816428165796</v>
      </c>
      <c r="H463" s="27">
        <f t="shared" si="94"/>
        <v>874397.35762445792</v>
      </c>
      <c r="I463" s="26">
        <f t="shared" si="85"/>
        <v>2914.6578587482604</v>
      </c>
      <c r="J463" s="23">
        <f t="shared" si="86"/>
        <v>437.19867881223905</v>
      </c>
      <c r="K463" s="23">
        <f t="shared" si="87"/>
        <v>437.19867881222899</v>
      </c>
      <c r="L463" s="23">
        <f t="shared" si="88"/>
        <v>874.39735762446799</v>
      </c>
      <c r="M463" s="24">
        <f t="shared" si="89"/>
        <v>1058173.9959114136</v>
      </c>
      <c r="N463" s="15" t="str">
        <f t="shared" si="95"/>
        <v>2</v>
      </c>
    </row>
    <row r="464" spans="1:14" x14ac:dyDescent="0.25">
      <c r="A464" s="3">
        <v>460</v>
      </c>
      <c r="B464" s="17">
        <f t="shared" ca="1" si="90"/>
        <v>57830</v>
      </c>
      <c r="C464" s="18">
        <f ca="1">ROUND((B464-סימולטור!$C$6)/365,3)</f>
        <v>84.700999999999993</v>
      </c>
      <c r="D464" s="19">
        <f t="shared" si="91"/>
        <v>859837.21311343147</v>
      </c>
      <c r="E464" s="20">
        <f t="shared" si="84"/>
        <v>895.66376365982444</v>
      </c>
      <c r="F464" s="21">
        <f t="shared" si="92"/>
        <v>1061083.9744001699</v>
      </c>
      <c r="G464" s="22">
        <f t="shared" si="93"/>
        <v>618.96565173343254</v>
      </c>
      <c r="H464" s="27">
        <f t="shared" si="94"/>
        <v>876437.61812558165</v>
      </c>
      <c r="I464" s="26">
        <f t="shared" si="85"/>
        <v>2921.4587270853394</v>
      </c>
      <c r="J464" s="23">
        <f t="shared" si="86"/>
        <v>438.21880906280091</v>
      </c>
      <c r="K464" s="23">
        <f t="shared" si="87"/>
        <v>438.21880906279085</v>
      </c>
      <c r="L464" s="23">
        <f t="shared" si="88"/>
        <v>876.43761812559183</v>
      </c>
      <c r="M464" s="24">
        <f t="shared" si="89"/>
        <v>1061083.9744001699</v>
      </c>
      <c r="N464" s="15" t="str">
        <f t="shared" si="95"/>
        <v>2</v>
      </c>
    </row>
    <row r="465" spans="1:14" x14ac:dyDescent="0.25">
      <c r="A465" s="3">
        <v>461</v>
      </c>
      <c r="B465" s="17">
        <f t="shared" ca="1" si="90"/>
        <v>57861</v>
      </c>
      <c r="C465" s="18">
        <f ca="1">ROUND((B465-סימולטור!$C$6)/365,3)</f>
        <v>84.786000000000001</v>
      </c>
      <c r="D465" s="19">
        <f t="shared" si="91"/>
        <v>861807.67339348316</v>
      </c>
      <c r="E465" s="20">
        <f t="shared" si="84"/>
        <v>897.71632645154489</v>
      </c>
      <c r="F465" s="21">
        <f t="shared" si="92"/>
        <v>1064001.9553297705</v>
      </c>
      <c r="G465" s="22">
        <f t="shared" si="93"/>
        <v>620.66780727569937</v>
      </c>
      <c r="H465" s="27">
        <f t="shared" si="94"/>
        <v>878482.63923454145</v>
      </c>
      <c r="I465" s="26">
        <f t="shared" si="85"/>
        <v>2928.275464115206</v>
      </c>
      <c r="J465" s="23">
        <f t="shared" si="86"/>
        <v>439.24131961728091</v>
      </c>
      <c r="K465" s="23">
        <f t="shared" si="87"/>
        <v>439.24131961727073</v>
      </c>
      <c r="L465" s="23">
        <f t="shared" si="88"/>
        <v>878.4826392345517</v>
      </c>
      <c r="M465" s="24">
        <f t="shared" si="89"/>
        <v>1064001.9553297705</v>
      </c>
      <c r="N465" s="15" t="str">
        <f t="shared" si="95"/>
        <v>2</v>
      </c>
    </row>
    <row r="466" spans="1:14" x14ac:dyDescent="0.25">
      <c r="A466" s="3">
        <v>462</v>
      </c>
      <c r="B466" s="17">
        <f t="shared" ca="1" si="90"/>
        <v>57891</v>
      </c>
      <c r="C466" s="18">
        <f ca="1">ROUND((B466-סימולטור!$C$6)/365,3)</f>
        <v>84.867999999999995</v>
      </c>
      <c r="D466" s="19">
        <f t="shared" si="91"/>
        <v>863782.64931167662</v>
      </c>
      <c r="E466" s="20">
        <f t="shared" si="84"/>
        <v>899.77359303299647</v>
      </c>
      <c r="F466" s="21">
        <f t="shared" si="92"/>
        <v>1066927.9607069273</v>
      </c>
      <c r="G466" s="22">
        <f t="shared" si="93"/>
        <v>622.37464374570766</v>
      </c>
      <c r="H466" s="27">
        <f t="shared" si="94"/>
        <v>880532.43205942214</v>
      </c>
      <c r="I466" s="26">
        <f t="shared" si="85"/>
        <v>2935.1081068648082</v>
      </c>
      <c r="J466" s="23">
        <f t="shared" si="86"/>
        <v>440.26621602972119</v>
      </c>
      <c r="K466" s="23">
        <f t="shared" si="87"/>
        <v>440.26621602971107</v>
      </c>
      <c r="L466" s="23">
        <f t="shared" si="88"/>
        <v>880.53243205943227</v>
      </c>
      <c r="M466" s="24">
        <f t="shared" si="89"/>
        <v>1066927.9607069273</v>
      </c>
      <c r="N466" s="15" t="str">
        <f t="shared" si="95"/>
        <v>2</v>
      </c>
    </row>
    <row r="467" spans="1:14" x14ac:dyDescent="0.25">
      <c r="A467" s="3">
        <v>463</v>
      </c>
      <c r="B467" s="17">
        <f t="shared" ca="1" si="90"/>
        <v>57922</v>
      </c>
      <c r="C467" s="18">
        <f ca="1">ROUND((B467-סימולטור!$C$6)/365,3)</f>
        <v>84.953000000000003</v>
      </c>
      <c r="D467" s="19">
        <f t="shared" si="91"/>
        <v>865762.15121634933</v>
      </c>
      <c r="E467" s="20">
        <f t="shared" si="84"/>
        <v>901.83557418369719</v>
      </c>
      <c r="F467" s="21">
        <f t="shared" si="92"/>
        <v>1069862.0125988715</v>
      </c>
      <c r="G467" s="22">
        <f t="shared" si="93"/>
        <v>624.08617401600839</v>
      </c>
      <c r="H467" s="27">
        <f t="shared" si="94"/>
        <v>882587.00773422758</v>
      </c>
      <c r="I467" s="26">
        <f t="shared" si="85"/>
        <v>2941.956692447493</v>
      </c>
      <c r="J467" s="23">
        <f t="shared" si="86"/>
        <v>441.29350386712395</v>
      </c>
      <c r="K467" s="23">
        <f t="shared" si="87"/>
        <v>441.29350386711377</v>
      </c>
      <c r="L467" s="23">
        <f t="shared" si="88"/>
        <v>882.58700773423766</v>
      </c>
      <c r="M467" s="24">
        <f t="shared" si="89"/>
        <v>1069862.0125988715</v>
      </c>
      <c r="N467" s="15" t="str">
        <f t="shared" si="95"/>
        <v>2</v>
      </c>
    </row>
    <row r="468" spans="1:14" x14ac:dyDescent="0.25">
      <c r="A468" s="3">
        <v>464</v>
      </c>
      <c r="B468" s="17">
        <f t="shared" ca="1" si="90"/>
        <v>57953</v>
      </c>
      <c r="C468" s="18">
        <f ca="1">ROUND((B468-סימולטור!$C$6)/365,3)</f>
        <v>85.037999999999997</v>
      </c>
      <c r="D468" s="19">
        <f t="shared" si="91"/>
        <v>867746.18947955349</v>
      </c>
      <c r="E468" s="20">
        <f t="shared" si="84"/>
        <v>903.90228070786816</v>
      </c>
      <c r="F468" s="21">
        <f t="shared" si="92"/>
        <v>1072804.1331335183</v>
      </c>
      <c r="G468" s="22">
        <f t="shared" si="93"/>
        <v>625.80241099455236</v>
      </c>
      <c r="H468" s="27">
        <f t="shared" si="94"/>
        <v>884646.37741894089</v>
      </c>
      <c r="I468" s="26">
        <f t="shared" si="85"/>
        <v>2948.8212580632044</v>
      </c>
      <c r="J468" s="23">
        <f t="shared" si="86"/>
        <v>442.32318870948063</v>
      </c>
      <c r="K468" s="23">
        <f t="shared" si="87"/>
        <v>442.32318870947046</v>
      </c>
      <c r="L468" s="23">
        <f t="shared" si="88"/>
        <v>884.64637741895103</v>
      </c>
      <c r="M468" s="24">
        <f t="shared" si="89"/>
        <v>1072804.1331335183</v>
      </c>
      <c r="N468" s="15" t="str">
        <f t="shared" si="95"/>
        <v>2</v>
      </c>
    </row>
    <row r="469" spans="1:14" x14ac:dyDescent="0.25">
      <c r="A469" s="3">
        <v>465</v>
      </c>
      <c r="B469" s="17">
        <f t="shared" ca="1" si="90"/>
        <v>57983</v>
      </c>
      <c r="C469" s="18">
        <f ca="1">ROUND((B469-סימולטור!$C$6)/365,3)</f>
        <v>85.120999999999995</v>
      </c>
      <c r="D469" s="19">
        <f t="shared" si="91"/>
        <v>869734.77449711086</v>
      </c>
      <c r="E469" s="20">
        <f t="shared" si="84"/>
        <v>905.97372343449047</v>
      </c>
      <c r="F469" s="21">
        <f t="shared" si="92"/>
        <v>1075754.3444996355</v>
      </c>
      <c r="G469" s="22">
        <f t="shared" si="93"/>
        <v>627.5233676247874</v>
      </c>
      <c r="H469" s="27">
        <f t="shared" si="94"/>
        <v>886710.55229958508</v>
      </c>
      <c r="I469" s="26">
        <f t="shared" si="85"/>
        <v>2955.7018409986854</v>
      </c>
      <c r="J469" s="23">
        <f t="shared" si="86"/>
        <v>443.35527614980282</v>
      </c>
      <c r="K469" s="23">
        <f t="shared" si="87"/>
        <v>443.35527614979253</v>
      </c>
      <c r="L469" s="23">
        <f t="shared" si="88"/>
        <v>886.71055229959529</v>
      </c>
      <c r="M469" s="24">
        <f t="shared" si="89"/>
        <v>1075754.3444996355</v>
      </c>
      <c r="N469" s="15" t="str">
        <f t="shared" si="95"/>
        <v>2</v>
      </c>
    </row>
    <row r="470" spans="1:14" x14ac:dyDescent="0.25">
      <c r="A470" s="3">
        <v>466</v>
      </c>
      <c r="B470" s="17">
        <f t="shared" ca="1" si="90"/>
        <v>58014</v>
      </c>
      <c r="C470" s="18">
        <f ca="1">ROUND((B470-סימולטור!$C$6)/365,3)</f>
        <v>85.204999999999998</v>
      </c>
      <c r="D470" s="19">
        <f t="shared" si="91"/>
        <v>871727.9166886668</v>
      </c>
      <c r="E470" s="20">
        <f t="shared" si="84"/>
        <v>908.04991321736122</v>
      </c>
      <c r="F470" s="21">
        <f t="shared" si="92"/>
        <v>1078712.6689470096</v>
      </c>
      <c r="G470" s="22">
        <f t="shared" si="93"/>
        <v>629.24905688575564</v>
      </c>
      <c r="H470" s="27">
        <f t="shared" si="94"/>
        <v>888779.54358828417</v>
      </c>
      <c r="I470" s="26">
        <f t="shared" si="85"/>
        <v>2962.5984786276822</v>
      </c>
      <c r="J470" s="23">
        <f t="shared" si="86"/>
        <v>444.3897717941523</v>
      </c>
      <c r="K470" s="23">
        <f t="shared" si="87"/>
        <v>444.38977179414212</v>
      </c>
      <c r="L470" s="23">
        <f t="shared" si="88"/>
        <v>888.77954358829447</v>
      </c>
      <c r="M470" s="24">
        <f t="shared" si="89"/>
        <v>1078712.6689470096</v>
      </c>
      <c r="N470" s="15" t="str">
        <f t="shared" si="95"/>
        <v>2</v>
      </c>
    </row>
    <row r="471" spans="1:14" x14ac:dyDescent="0.25">
      <c r="A471" s="3">
        <v>467</v>
      </c>
      <c r="B471" s="17">
        <f t="shared" ca="1" si="90"/>
        <v>58044</v>
      </c>
      <c r="C471" s="18">
        <f ca="1">ROUND((B471-סימולטור!$C$6)/365,3)</f>
        <v>85.287999999999997</v>
      </c>
      <c r="D471" s="19">
        <f t="shared" si="91"/>
        <v>873725.62649774505</v>
      </c>
      <c r="E471" s="20">
        <f t="shared" si="84"/>
        <v>910.13086093515108</v>
      </c>
      <c r="F471" s="21">
        <f t="shared" si="92"/>
        <v>1081679.1287866139</v>
      </c>
      <c r="G471" s="22">
        <f t="shared" si="93"/>
        <v>630.97949179219142</v>
      </c>
      <c r="H471" s="27">
        <f t="shared" si="94"/>
        <v>890853.36252332351</v>
      </c>
      <c r="I471" s="26">
        <f t="shared" si="85"/>
        <v>2969.511208411147</v>
      </c>
      <c r="J471" s="23">
        <f t="shared" si="86"/>
        <v>445.42668126167206</v>
      </c>
      <c r="K471" s="23">
        <f t="shared" si="87"/>
        <v>445.42668126166177</v>
      </c>
      <c r="L471" s="23">
        <f t="shared" si="88"/>
        <v>890.85336252333377</v>
      </c>
      <c r="M471" s="24">
        <f t="shared" si="89"/>
        <v>1081679.1287866139</v>
      </c>
      <c r="N471" s="15" t="str">
        <f t="shared" si="95"/>
        <v>2</v>
      </c>
    </row>
    <row r="472" spans="1:14" x14ac:dyDescent="0.25">
      <c r="A472" s="3">
        <v>468</v>
      </c>
      <c r="B472" s="17">
        <f t="shared" ca="1" si="90"/>
        <v>58075</v>
      </c>
      <c r="C472" s="18">
        <f ca="1">ROUND((B472-סימולטור!$C$6)/365,3)</f>
        <v>85.373000000000005</v>
      </c>
      <c r="D472" s="19">
        <f t="shared" si="91"/>
        <v>875727.91439180239</v>
      </c>
      <c r="E472" s="20">
        <f t="shared" si="84"/>
        <v>912.21657749146084</v>
      </c>
      <c r="F472" s="21">
        <f t="shared" si="92"/>
        <v>1084653.7463907772</v>
      </c>
      <c r="G472" s="22">
        <f t="shared" si="93"/>
        <v>632.71468539462001</v>
      </c>
      <c r="H472" s="27">
        <f t="shared" si="94"/>
        <v>892932.02036921133</v>
      </c>
      <c r="I472" s="26">
        <f t="shared" si="85"/>
        <v>2976.4400678974398</v>
      </c>
      <c r="J472" s="23">
        <f t="shared" si="86"/>
        <v>446.46601018461598</v>
      </c>
      <c r="K472" s="23">
        <f t="shared" si="87"/>
        <v>446.46601018460569</v>
      </c>
      <c r="L472" s="23">
        <f t="shared" si="88"/>
        <v>892.93202036922162</v>
      </c>
      <c r="M472" s="24">
        <f t="shared" si="89"/>
        <v>1084653.7463907772</v>
      </c>
      <c r="N472" s="15" t="str">
        <f t="shared" si="95"/>
        <v>2</v>
      </c>
    </row>
    <row r="473" spans="1:14" x14ac:dyDescent="0.25">
      <c r="A473" s="3">
        <v>469</v>
      </c>
      <c r="B473" s="17">
        <f t="shared" ca="1" si="90"/>
        <v>58106</v>
      </c>
      <c r="C473" s="18">
        <f ca="1">ROUND((B473-סימולטור!$C$6)/365,3)</f>
        <v>85.457999999999998</v>
      </c>
      <c r="D473" s="19">
        <f t="shared" si="91"/>
        <v>877734.79086228367</v>
      </c>
      <c r="E473" s="20">
        <f t="shared" si="84"/>
        <v>914.30707381487878</v>
      </c>
      <c r="F473" s="21">
        <f t="shared" si="92"/>
        <v>1087636.5441933519</v>
      </c>
      <c r="G473" s="22">
        <f t="shared" si="93"/>
        <v>634.45465077945528</v>
      </c>
      <c r="H473" s="27">
        <f t="shared" si="94"/>
        <v>895015.52841673954</v>
      </c>
      <c r="I473" s="26">
        <f t="shared" si="85"/>
        <v>2983.3850947225342</v>
      </c>
      <c r="J473" s="23">
        <f t="shared" si="86"/>
        <v>447.50776420838014</v>
      </c>
      <c r="K473" s="23">
        <f t="shared" si="87"/>
        <v>447.50776420836979</v>
      </c>
      <c r="L473" s="23">
        <f t="shared" si="88"/>
        <v>895.01552841674993</v>
      </c>
      <c r="M473" s="24">
        <f t="shared" si="89"/>
        <v>1087636.5441933519</v>
      </c>
      <c r="N473" s="15" t="str">
        <f t="shared" si="95"/>
        <v>2</v>
      </c>
    </row>
    <row r="474" spans="1:14" x14ac:dyDescent="0.25">
      <c r="A474" s="3">
        <v>470</v>
      </c>
      <c r="B474" s="17">
        <f t="shared" ca="1" si="90"/>
        <v>58134</v>
      </c>
      <c r="C474" s="18">
        <f ca="1">ROUND((B474-סימולטור!$C$6)/365,3)</f>
        <v>85.534000000000006</v>
      </c>
      <c r="D474" s="19">
        <f t="shared" si="91"/>
        <v>879746.2664246764</v>
      </c>
      <c r="E474" s="20">
        <f t="shared" si="84"/>
        <v>916.40236085903791</v>
      </c>
      <c r="F474" s="21">
        <f t="shared" si="92"/>
        <v>1090627.5446898837</v>
      </c>
      <c r="G474" s="22">
        <f t="shared" si="93"/>
        <v>636.19940106909883</v>
      </c>
      <c r="H474" s="27">
        <f t="shared" si="94"/>
        <v>897103.89798304532</v>
      </c>
      <c r="I474" s="26">
        <f t="shared" si="85"/>
        <v>2990.3463266102203</v>
      </c>
      <c r="J474" s="23">
        <f t="shared" si="86"/>
        <v>448.55194899153304</v>
      </c>
      <c r="K474" s="23">
        <f t="shared" si="87"/>
        <v>448.55194899152269</v>
      </c>
      <c r="L474" s="23">
        <f t="shared" si="88"/>
        <v>897.10389798305573</v>
      </c>
      <c r="M474" s="24">
        <f t="shared" si="89"/>
        <v>1090627.5446898837</v>
      </c>
      <c r="N474" s="15" t="str">
        <f t="shared" si="95"/>
        <v>2</v>
      </c>
    </row>
    <row r="475" spans="1:14" x14ac:dyDescent="0.25">
      <c r="A475" s="3">
        <v>471</v>
      </c>
      <c r="B475" s="17">
        <f t="shared" ca="1" si="90"/>
        <v>58165</v>
      </c>
      <c r="C475" s="18">
        <f ca="1">ROUND((B475-סימולטור!$C$6)/365,3)</f>
        <v>85.619</v>
      </c>
      <c r="D475" s="19">
        <f t="shared" si="91"/>
        <v>881762.35161856632</v>
      </c>
      <c r="E475" s="20">
        <f t="shared" si="84"/>
        <v>918.50244960267321</v>
      </c>
      <c r="F475" s="21">
        <f t="shared" si="92"/>
        <v>1093626.7704377808</v>
      </c>
      <c r="G475" s="22">
        <f t="shared" si="93"/>
        <v>637.94894942203882</v>
      </c>
      <c r="H475" s="27">
        <f t="shared" si="94"/>
        <v>899197.14041167242</v>
      </c>
      <c r="I475" s="26">
        <f t="shared" si="85"/>
        <v>2997.3238013723108</v>
      </c>
      <c r="J475" s="23">
        <f t="shared" si="86"/>
        <v>449.59857020584661</v>
      </c>
      <c r="K475" s="23">
        <f t="shared" si="87"/>
        <v>449.59857020583621</v>
      </c>
      <c r="L475" s="23">
        <f t="shared" si="88"/>
        <v>899.19714041168277</v>
      </c>
      <c r="M475" s="24">
        <f t="shared" si="89"/>
        <v>1093626.7704377808</v>
      </c>
      <c r="N475" s="15" t="str">
        <f t="shared" si="95"/>
        <v>2</v>
      </c>
    </row>
    <row r="476" spans="1:14" x14ac:dyDescent="0.25">
      <c r="A476" s="3">
        <v>472</v>
      </c>
      <c r="B476" s="17">
        <f t="shared" ca="1" si="90"/>
        <v>58195</v>
      </c>
      <c r="C476" s="18">
        <f ca="1">ROUND((B476-סימולטור!$C$6)/365,3)</f>
        <v>85.700999999999993</v>
      </c>
      <c r="D476" s="19">
        <f t="shared" si="91"/>
        <v>883783.05700769229</v>
      </c>
      <c r="E476" s="20">
        <f t="shared" si="84"/>
        <v>920.60735104967944</v>
      </c>
      <c r="F476" s="21">
        <f t="shared" si="92"/>
        <v>1096634.2440564849</v>
      </c>
      <c r="G476" s="22">
        <f t="shared" si="93"/>
        <v>639.70330903294951</v>
      </c>
      <c r="H476" s="27">
        <f t="shared" si="94"/>
        <v>901295.26707263303</v>
      </c>
      <c r="I476" s="26">
        <f t="shared" si="85"/>
        <v>3004.3175569088462</v>
      </c>
      <c r="J476" s="23">
        <f t="shared" si="86"/>
        <v>450.64763353632691</v>
      </c>
      <c r="K476" s="23">
        <f t="shared" si="87"/>
        <v>450.6476335363165</v>
      </c>
      <c r="L476" s="23">
        <f t="shared" si="88"/>
        <v>901.29526707264336</v>
      </c>
      <c r="M476" s="24">
        <f t="shared" si="89"/>
        <v>1096634.2440564849</v>
      </c>
      <c r="N476" s="15" t="str">
        <f t="shared" si="95"/>
        <v>2</v>
      </c>
    </row>
    <row r="477" spans="1:14" x14ac:dyDescent="0.25">
      <c r="A477" s="3">
        <v>473</v>
      </c>
      <c r="B477" s="17">
        <f t="shared" ca="1" si="90"/>
        <v>58226</v>
      </c>
      <c r="C477" s="18">
        <f ca="1">ROUND((B477-סימולטור!$C$6)/365,3)</f>
        <v>85.786000000000001</v>
      </c>
      <c r="D477" s="19">
        <f t="shared" si="91"/>
        <v>885808.39318000164</v>
      </c>
      <c r="E477" s="20">
        <f t="shared" si="84"/>
        <v>922.71707622916836</v>
      </c>
      <c r="F477" s="21">
        <f t="shared" si="92"/>
        <v>1099649.9882276405</v>
      </c>
      <c r="G477" s="22">
        <f t="shared" si="93"/>
        <v>641.46249313279031</v>
      </c>
      <c r="H477" s="27">
        <f t="shared" si="94"/>
        <v>903398.28936246922</v>
      </c>
      <c r="I477" s="26">
        <f t="shared" si="85"/>
        <v>3011.3276312083003</v>
      </c>
      <c r="J477" s="23">
        <f t="shared" si="86"/>
        <v>451.69914468124506</v>
      </c>
      <c r="K477" s="23">
        <f t="shared" si="87"/>
        <v>451.6991446812346</v>
      </c>
      <c r="L477" s="23">
        <f t="shared" si="88"/>
        <v>903.39828936247966</v>
      </c>
      <c r="M477" s="24">
        <f t="shared" si="89"/>
        <v>1099649.9882276405</v>
      </c>
      <c r="N477" s="15" t="str">
        <f t="shared" si="95"/>
        <v>2</v>
      </c>
    </row>
    <row r="478" spans="1:14" x14ac:dyDescent="0.25">
      <c r="A478" s="3">
        <v>474</v>
      </c>
      <c r="B478" s="17">
        <f t="shared" ca="1" si="90"/>
        <v>58256</v>
      </c>
      <c r="C478" s="18">
        <f ca="1">ROUND((B478-סימולטור!$C$6)/365,3)</f>
        <v>85.867999999999995</v>
      </c>
      <c r="D478" s="19">
        <f t="shared" si="91"/>
        <v>887838.37074770592</v>
      </c>
      <c r="E478" s="20">
        <f t="shared" si="84"/>
        <v>924.83163619552704</v>
      </c>
      <c r="F478" s="21">
        <f t="shared" si="92"/>
        <v>1102674.0256952667</v>
      </c>
      <c r="G478" s="22">
        <f t="shared" si="93"/>
        <v>643.22651498890559</v>
      </c>
      <c r="H478" s="27">
        <f t="shared" si="94"/>
        <v>905506.21870431514</v>
      </c>
      <c r="I478" s="26">
        <f t="shared" si="85"/>
        <v>3018.354062347787</v>
      </c>
      <c r="J478" s="23">
        <f t="shared" si="86"/>
        <v>452.75310935216805</v>
      </c>
      <c r="K478" s="23">
        <f t="shared" si="87"/>
        <v>452.75310935215759</v>
      </c>
      <c r="L478" s="23">
        <f t="shared" si="88"/>
        <v>905.50621870432565</v>
      </c>
      <c r="M478" s="24">
        <f t="shared" si="89"/>
        <v>1102674.0256952667</v>
      </c>
      <c r="N478" s="15" t="str">
        <f t="shared" si="95"/>
        <v>2</v>
      </c>
    </row>
    <row r="479" spans="1:14" x14ac:dyDescent="0.25">
      <c r="A479" s="3">
        <v>475</v>
      </c>
      <c r="B479" s="17">
        <f t="shared" ca="1" si="90"/>
        <v>58287</v>
      </c>
      <c r="C479" s="18">
        <f ca="1">ROUND((B479-סימולטור!$C$6)/365,3)</f>
        <v>85.953000000000003</v>
      </c>
      <c r="D479" s="19">
        <f t="shared" si="91"/>
        <v>889873.00034733617</v>
      </c>
      <c r="E479" s="20">
        <f t="shared" si="84"/>
        <v>926.95104202847517</v>
      </c>
      <c r="F479" s="21">
        <f t="shared" si="92"/>
        <v>1105706.3792659289</v>
      </c>
      <c r="G479" s="22">
        <f t="shared" si="93"/>
        <v>644.9953879051252</v>
      </c>
      <c r="H479" s="27">
        <f t="shared" si="94"/>
        <v>907619.06654795865</v>
      </c>
      <c r="I479" s="26">
        <f t="shared" si="85"/>
        <v>3025.3968884932656</v>
      </c>
      <c r="J479" s="23">
        <f t="shared" si="86"/>
        <v>453.80953327398981</v>
      </c>
      <c r="K479" s="23">
        <f t="shared" si="87"/>
        <v>453.80953327397935</v>
      </c>
      <c r="L479" s="23">
        <f t="shared" si="88"/>
        <v>907.61906654796917</v>
      </c>
      <c r="M479" s="24">
        <f t="shared" si="89"/>
        <v>1105706.3792659289</v>
      </c>
      <c r="N479" s="15" t="str">
        <f t="shared" si="95"/>
        <v>2</v>
      </c>
    </row>
    <row r="480" spans="1:14" x14ac:dyDescent="0.25">
      <c r="A480" s="3">
        <v>476</v>
      </c>
      <c r="B480" s="17">
        <f t="shared" ca="1" si="90"/>
        <v>58318</v>
      </c>
      <c r="C480" s="18">
        <f ca="1">ROUND((B480-סימולטור!$C$6)/365,3)</f>
        <v>86.037999999999997</v>
      </c>
      <c r="D480" s="19">
        <f t="shared" si="91"/>
        <v>891912.29263979883</v>
      </c>
      <c r="E480" s="20">
        <f t="shared" si="84"/>
        <v>929.07530483312382</v>
      </c>
      <c r="F480" s="21">
        <f t="shared" si="92"/>
        <v>1108747.0718089102</v>
      </c>
      <c r="G480" s="22">
        <f t="shared" si="93"/>
        <v>646.76912522186433</v>
      </c>
      <c r="H480" s="27">
        <f t="shared" si="94"/>
        <v>909736.84436990391</v>
      </c>
      <c r="I480" s="26">
        <f t="shared" si="85"/>
        <v>3032.4561478997498</v>
      </c>
      <c r="J480" s="23">
        <f t="shared" si="86"/>
        <v>454.86842218496247</v>
      </c>
      <c r="K480" s="23">
        <f t="shared" si="87"/>
        <v>454.86842218495195</v>
      </c>
      <c r="L480" s="23">
        <f t="shared" si="88"/>
        <v>909.73684436991448</v>
      </c>
      <c r="M480" s="24">
        <f t="shared" si="89"/>
        <v>1108747.0718089102</v>
      </c>
      <c r="N480" s="15" t="str">
        <f t="shared" si="95"/>
        <v>2</v>
      </c>
    </row>
    <row r="481" spans="1:14" x14ac:dyDescent="0.25">
      <c r="A481" s="3">
        <v>477</v>
      </c>
      <c r="B481" s="17">
        <f t="shared" ca="1" si="90"/>
        <v>58348</v>
      </c>
      <c r="C481" s="18">
        <f ca="1">ROUND((B481-סימולטור!$C$6)/365,3)</f>
        <v>86.120999999999995</v>
      </c>
      <c r="D481" s="19">
        <f t="shared" si="91"/>
        <v>893956.25831043173</v>
      </c>
      <c r="E481" s="20">
        <f t="shared" si="84"/>
        <v>931.20443574003309</v>
      </c>
      <c r="F481" s="21">
        <f t="shared" si="92"/>
        <v>1111796.1262563849</v>
      </c>
      <c r="G481" s="22">
        <f t="shared" si="93"/>
        <v>648.54774031622458</v>
      </c>
      <c r="H481" s="27">
        <f t="shared" si="94"/>
        <v>911859.56367343373</v>
      </c>
      <c r="I481" s="26">
        <f t="shared" si="85"/>
        <v>3039.5318789115158</v>
      </c>
      <c r="J481" s="23">
        <f t="shared" si="86"/>
        <v>455.92978183672739</v>
      </c>
      <c r="K481" s="23">
        <f t="shared" si="87"/>
        <v>455.92978183671687</v>
      </c>
      <c r="L481" s="23">
        <f t="shared" si="88"/>
        <v>911.8595636734442</v>
      </c>
      <c r="M481" s="24">
        <f t="shared" si="89"/>
        <v>1111796.1262563849</v>
      </c>
      <c r="N481" s="15" t="str">
        <f t="shared" si="95"/>
        <v>2</v>
      </c>
    </row>
    <row r="482" spans="1:14" x14ac:dyDescent="0.25">
      <c r="A482" s="3">
        <v>478</v>
      </c>
      <c r="B482" s="17">
        <f t="shared" ca="1" si="90"/>
        <v>58379</v>
      </c>
      <c r="C482" s="18">
        <f ca="1">ROUND((B482-סימולטור!$C$6)/365,3)</f>
        <v>86.204999999999998</v>
      </c>
      <c r="D482" s="19">
        <f t="shared" si="91"/>
        <v>896004.90806905983</v>
      </c>
      <c r="E482" s="20">
        <f t="shared" si="84"/>
        <v>933.33844590527065</v>
      </c>
      <c r="F482" s="21">
        <f t="shared" si="92"/>
        <v>1114853.5656035901</v>
      </c>
      <c r="G482" s="22">
        <f t="shared" si="93"/>
        <v>650.33124660209421</v>
      </c>
      <c r="H482" s="27">
        <f t="shared" si="94"/>
        <v>913987.23598867177</v>
      </c>
      <c r="I482" s="26">
        <f t="shared" si="85"/>
        <v>3046.6241199623096</v>
      </c>
      <c r="J482" s="23">
        <f t="shared" si="86"/>
        <v>456.99361799434644</v>
      </c>
      <c r="K482" s="23">
        <f t="shared" si="87"/>
        <v>456.99361799433592</v>
      </c>
      <c r="L482" s="23">
        <f t="shared" si="88"/>
        <v>913.98723598868241</v>
      </c>
      <c r="M482" s="24">
        <f t="shared" si="89"/>
        <v>1114853.5656035901</v>
      </c>
      <c r="N482" s="15" t="str">
        <f t="shared" si="95"/>
        <v>2</v>
      </c>
    </row>
    <row r="483" spans="1:14" x14ac:dyDescent="0.25">
      <c r="A483" s="3">
        <v>479</v>
      </c>
      <c r="B483" s="17">
        <f t="shared" ca="1" si="90"/>
        <v>58409</v>
      </c>
      <c r="C483" s="18">
        <f ca="1">ROUND((B483-סימולטור!$C$6)/365,3)</f>
        <v>86.287999999999997</v>
      </c>
      <c r="D483" s="19">
        <f t="shared" si="91"/>
        <v>898058.25265005149</v>
      </c>
      <c r="E483" s="20">
        <f t="shared" si="84"/>
        <v>935.47734651047028</v>
      </c>
      <c r="F483" s="21">
        <f t="shared" si="92"/>
        <v>1117919.4129089999</v>
      </c>
      <c r="G483" s="22">
        <f t="shared" si="93"/>
        <v>652.11965753025004</v>
      </c>
      <c r="H483" s="27">
        <f t="shared" si="94"/>
        <v>916119.87287264538</v>
      </c>
      <c r="I483" s="26">
        <f t="shared" si="85"/>
        <v>3053.7329095755549</v>
      </c>
      <c r="J483" s="23">
        <f t="shared" si="86"/>
        <v>458.0599364363332</v>
      </c>
      <c r="K483" s="23">
        <f t="shared" si="87"/>
        <v>458.05993643632269</v>
      </c>
      <c r="L483" s="23">
        <f t="shared" si="88"/>
        <v>916.11987287265583</v>
      </c>
      <c r="M483" s="24">
        <f t="shared" si="89"/>
        <v>1117919.4129089999</v>
      </c>
      <c r="N483" s="15" t="str">
        <f t="shared" si="95"/>
        <v>2</v>
      </c>
    </row>
    <row r="484" spans="1:14" x14ac:dyDescent="0.25">
      <c r="A484" s="3">
        <v>480</v>
      </c>
      <c r="B484" s="17">
        <f t="shared" ca="1" si="90"/>
        <v>58440</v>
      </c>
      <c r="C484" s="18">
        <f ca="1">ROUND((B484-סימולטור!$C$6)/365,3)</f>
        <v>86.373000000000005</v>
      </c>
      <c r="D484" s="19">
        <f t="shared" si="91"/>
        <v>900116.30281237455</v>
      </c>
      <c r="E484" s="20">
        <f t="shared" si="84"/>
        <v>937.62114876289013</v>
      </c>
      <c r="F484" s="21">
        <f t="shared" si="92"/>
        <v>1120993.6912944999</v>
      </c>
      <c r="G484" s="22">
        <f t="shared" si="93"/>
        <v>653.91298658845824</v>
      </c>
      <c r="H484" s="27">
        <f t="shared" si="94"/>
        <v>918257.48590934835</v>
      </c>
      <c r="I484" s="26">
        <f t="shared" si="85"/>
        <v>3060.8582863645652</v>
      </c>
      <c r="J484" s="23">
        <f t="shared" si="86"/>
        <v>459.12874295468475</v>
      </c>
      <c r="K484" s="23">
        <f t="shared" si="87"/>
        <v>459.12874295467418</v>
      </c>
      <c r="L484" s="23">
        <f t="shared" si="88"/>
        <v>918.25748590935893</v>
      </c>
      <c r="M484" s="24">
        <f t="shared" si="89"/>
        <v>1120993.6912944999</v>
      </c>
      <c r="N484" s="15" t="str">
        <f t="shared" si="95"/>
        <v>2</v>
      </c>
    </row>
    <row r="485" spans="1:14" x14ac:dyDescent="0.25">
      <c r="A485" s="3">
        <v>481</v>
      </c>
      <c r="B485" s="17">
        <f t="shared" ca="1" si="90"/>
        <v>58471</v>
      </c>
      <c r="C485" s="18">
        <f ca="1">ROUND((B485-סימולטור!$C$6)/365,3)</f>
        <v>86.457999999999998</v>
      </c>
      <c r="D485" s="19">
        <f t="shared" si="91"/>
        <v>902179.06933965301</v>
      </c>
      <c r="E485" s="20">
        <f t="shared" si="84"/>
        <v>939.76986389547187</v>
      </c>
      <c r="F485" s="21">
        <f t="shared" si="92"/>
        <v>1124076.4239455599</v>
      </c>
      <c r="G485" s="22">
        <f t="shared" si="93"/>
        <v>655.71124730157658</v>
      </c>
      <c r="H485" s="27">
        <f t="shared" si="94"/>
        <v>920400.08670980355</v>
      </c>
      <c r="I485" s="26">
        <f t="shared" si="85"/>
        <v>3068.0002890327492</v>
      </c>
      <c r="J485" s="23">
        <f t="shared" si="86"/>
        <v>460.20004335491234</v>
      </c>
      <c r="K485" s="23">
        <f t="shared" si="87"/>
        <v>460.20004335490177</v>
      </c>
      <c r="L485" s="23">
        <f t="shared" si="88"/>
        <v>920.4000867098141</v>
      </c>
      <c r="M485" s="24">
        <f t="shared" si="89"/>
        <v>1124076.4239455599</v>
      </c>
      <c r="N485" s="15" t="str">
        <f t="shared" si="95"/>
        <v>2</v>
      </c>
    </row>
    <row r="486" spans="1:14" x14ac:dyDescent="0.25">
      <c r="A486" s="3">
        <v>482</v>
      </c>
      <c r="B486" s="17">
        <f t="shared" ca="1" si="90"/>
        <v>58500</v>
      </c>
      <c r="C486" s="18">
        <f ca="1">ROUND((B486-סימולטור!$C$6)/365,3)</f>
        <v>86.537000000000006</v>
      </c>
      <c r="D486" s="19">
        <f t="shared" si="91"/>
        <v>904246.56304022309</v>
      </c>
      <c r="E486" s="20">
        <f t="shared" si="84"/>
        <v>941.92350316689908</v>
      </c>
      <c r="F486" s="21">
        <f t="shared" si="92"/>
        <v>1127167.6341114102</v>
      </c>
      <c r="G486" s="22">
        <f t="shared" si="93"/>
        <v>657.51445323165592</v>
      </c>
      <c r="H486" s="27">
        <f t="shared" si="94"/>
        <v>922547.68691212649</v>
      </c>
      <c r="I486" s="26">
        <f t="shared" si="85"/>
        <v>3075.1589563738262</v>
      </c>
      <c r="J486" s="23">
        <f t="shared" si="86"/>
        <v>461.27384345607391</v>
      </c>
      <c r="K486" s="23">
        <f t="shared" si="87"/>
        <v>461.27384345606328</v>
      </c>
      <c r="L486" s="23">
        <f t="shared" si="88"/>
        <v>922.54768691213712</v>
      </c>
      <c r="M486" s="24">
        <f t="shared" si="89"/>
        <v>1127167.6341114102</v>
      </c>
      <c r="N486" s="15" t="str">
        <f t="shared" si="95"/>
        <v>2</v>
      </c>
    </row>
    <row r="487" spans="1:14" x14ac:dyDescent="0.25">
      <c r="A487" s="3">
        <v>483</v>
      </c>
      <c r="B487" s="17">
        <f t="shared" ca="1" si="90"/>
        <v>58531</v>
      </c>
      <c r="C487" s="18">
        <f ca="1">ROUND((B487-סימולטור!$C$6)/365,3)</f>
        <v>86.622</v>
      </c>
      <c r="D487" s="19">
        <f t="shared" si="91"/>
        <v>906318.79474719032</v>
      </c>
      <c r="E487" s="20">
        <f t="shared" si="84"/>
        <v>944.08207786165656</v>
      </c>
      <c r="F487" s="21">
        <f t="shared" si="92"/>
        <v>1130267.3451052168</v>
      </c>
      <c r="G487" s="22">
        <f t="shared" si="93"/>
        <v>659.32261797804324</v>
      </c>
      <c r="H487" s="27">
        <f t="shared" si="94"/>
        <v>924700.29818158818</v>
      </c>
      <c r="I487" s="26">
        <f t="shared" si="85"/>
        <v>3082.3343272720317</v>
      </c>
      <c r="J487" s="23">
        <f t="shared" si="86"/>
        <v>462.35014909080473</v>
      </c>
      <c r="K487" s="23">
        <f t="shared" si="87"/>
        <v>462.3501490907941</v>
      </c>
      <c r="L487" s="23">
        <f t="shared" si="88"/>
        <v>924.70029818159878</v>
      </c>
      <c r="M487" s="24">
        <f t="shared" si="89"/>
        <v>1130267.3451052168</v>
      </c>
      <c r="N487" s="15" t="str">
        <f t="shared" si="95"/>
        <v>2</v>
      </c>
    </row>
    <row r="488" spans="1:14" x14ac:dyDescent="0.25">
      <c r="A488" s="3">
        <v>484</v>
      </c>
      <c r="B488" s="17">
        <f t="shared" ca="1" si="90"/>
        <v>58561</v>
      </c>
      <c r="C488" s="18">
        <f ca="1">ROUND((B488-סימולטור!$C$6)/365,3)</f>
        <v>86.703999999999994</v>
      </c>
      <c r="D488" s="19">
        <f t="shared" si="91"/>
        <v>908395.77531848603</v>
      </c>
      <c r="E488" s="20">
        <f t="shared" si="84"/>
        <v>946.24559929008956</v>
      </c>
      <c r="F488" s="21">
        <f t="shared" si="92"/>
        <v>1133375.5803042562</v>
      </c>
      <c r="G488" s="22">
        <f t="shared" si="93"/>
        <v>661.13575517748279</v>
      </c>
      <c r="H488" s="27">
        <f t="shared" si="94"/>
        <v>926857.93221067858</v>
      </c>
      <c r="I488" s="26">
        <f t="shared" si="85"/>
        <v>3089.5264407023333</v>
      </c>
      <c r="J488" s="23">
        <f t="shared" si="86"/>
        <v>463.42896610534996</v>
      </c>
      <c r="K488" s="23">
        <f t="shared" si="87"/>
        <v>463.42896610533933</v>
      </c>
      <c r="L488" s="23">
        <f t="shared" si="88"/>
        <v>926.85793221068934</v>
      </c>
      <c r="M488" s="24">
        <f t="shared" si="89"/>
        <v>1133375.5803042562</v>
      </c>
      <c r="N488" s="15" t="str">
        <f t="shared" si="95"/>
        <v>2</v>
      </c>
    </row>
    <row r="489" spans="1:14" x14ac:dyDescent="0.25">
      <c r="A489" s="3">
        <v>485</v>
      </c>
      <c r="B489" s="17">
        <f t="shared" ca="1" si="90"/>
        <v>58592</v>
      </c>
      <c r="C489" s="18">
        <f ca="1">ROUND((B489-סימולטור!$C$6)/365,3)</f>
        <v>86.789000000000001</v>
      </c>
      <c r="D489" s="19">
        <f t="shared" si="91"/>
        <v>910477.5156369243</v>
      </c>
      <c r="E489" s="20">
        <f t="shared" si="84"/>
        <v>948.4140787884628</v>
      </c>
      <c r="F489" s="21">
        <f t="shared" si="92"/>
        <v>1136492.3631500928</v>
      </c>
      <c r="G489" s="22">
        <f t="shared" si="93"/>
        <v>662.95387850422082</v>
      </c>
      <c r="H489" s="27">
        <f t="shared" si="94"/>
        <v>929020.6007191703</v>
      </c>
      <c r="I489" s="26">
        <f t="shared" si="85"/>
        <v>3096.7353357306392</v>
      </c>
      <c r="J489" s="23">
        <f t="shared" si="86"/>
        <v>464.51030035959587</v>
      </c>
      <c r="K489" s="23">
        <f t="shared" si="87"/>
        <v>464.51030035958513</v>
      </c>
      <c r="L489" s="23">
        <f t="shared" si="88"/>
        <v>929.02060071918095</v>
      </c>
      <c r="M489" s="24">
        <f t="shared" si="89"/>
        <v>1136492.3631500928</v>
      </c>
      <c r="N489" s="15" t="str">
        <f t="shared" si="95"/>
        <v>2</v>
      </c>
    </row>
    <row r="490" spans="1:14" x14ac:dyDescent="0.25">
      <c r="A490" s="3">
        <v>486</v>
      </c>
      <c r="B490" s="17">
        <f t="shared" ca="1" si="90"/>
        <v>58622</v>
      </c>
      <c r="C490" s="18">
        <f ca="1">ROUND((B490-סימולטור!$C$6)/365,3)</f>
        <v>86.870999999999995</v>
      </c>
      <c r="D490" s="19">
        <f t="shared" si="91"/>
        <v>912564.02661025897</v>
      </c>
      <c r="E490" s="20">
        <f t="shared" si="84"/>
        <v>950.5875277190197</v>
      </c>
      <c r="F490" s="21">
        <f t="shared" si="92"/>
        <v>1139617.7171487557</v>
      </c>
      <c r="G490" s="22">
        <f t="shared" si="93"/>
        <v>664.77700167010755</v>
      </c>
      <c r="H490" s="27">
        <f t="shared" si="94"/>
        <v>931188.31545418175</v>
      </c>
      <c r="I490" s="26">
        <f t="shared" si="85"/>
        <v>3103.9610515140107</v>
      </c>
      <c r="J490" s="23">
        <f t="shared" si="86"/>
        <v>465.59415772710156</v>
      </c>
      <c r="K490" s="23">
        <f t="shared" si="87"/>
        <v>465.59415772709087</v>
      </c>
      <c r="L490" s="23">
        <f t="shared" si="88"/>
        <v>931.18831545419243</v>
      </c>
      <c r="M490" s="24">
        <f t="shared" si="89"/>
        <v>1139617.7171487557</v>
      </c>
      <c r="N490" s="15" t="str">
        <f t="shared" si="95"/>
        <v>2</v>
      </c>
    </row>
    <row r="491" spans="1:14" x14ac:dyDescent="0.25">
      <c r="A491" s="3">
        <v>487</v>
      </c>
      <c r="B491" s="17">
        <f t="shared" ca="1" si="90"/>
        <v>58653</v>
      </c>
      <c r="C491" s="18">
        <f ca="1">ROUND((B491-סימולטור!$C$6)/365,3)</f>
        <v>86.956000000000003</v>
      </c>
      <c r="D491" s="19">
        <f t="shared" si="91"/>
        <v>914655.3191712409</v>
      </c>
      <c r="E491" s="20">
        <f t="shared" si="84"/>
        <v>952.76595747004262</v>
      </c>
      <c r="F491" s="21">
        <f t="shared" si="92"/>
        <v>1142751.6658709149</v>
      </c>
      <c r="G491" s="22">
        <f t="shared" si="93"/>
        <v>666.60513842470039</v>
      </c>
      <c r="H491" s="27">
        <f t="shared" si="94"/>
        <v>933361.0881902416</v>
      </c>
      <c r="I491" s="26">
        <f t="shared" si="85"/>
        <v>3111.2036273008771</v>
      </c>
      <c r="J491" s="23">
        <f t="shared" si="86"/>
        <v>466.68054409513155</v>
      </c>
      <c r="K491" s="23">
        <f t="shared" si="87"/>
        <v>466.68054409512081</v>
      </c>
      <c r="L491" s="23">
        <f t="shared" si="88"/>
        <v>933.3610881902523</v>
      </c>
      <c r="M491" s="24">
        <f t="shared" si="89"/>
        <v>1142751.6658709149</v>
      </c>
      <c r="N491" s="15" t="str">
        <f t="shared" si="95"/>
        <v>2</v>
      </c>
    </row>
    <row r="492" spans="1:14" x14ac:dyDescent="0.25">
      <c r="A492" s="3">
        <v>488</v>
      </c>
      <c r="B492" s="17">
        <f t="shared" ca="1" si="90"/>
        <v>58684</v>
      </c>
      <c r="C492" s="18">
        <f ca="1">ROUND((B492-סימולטור!$C$6)/365,3)</f>
        <v>87.040999999999997</v>
      </c>
      <c r="D492" s="19">
        <f t="shared" si="91"/>
        <v>916751.40427767509</v>
      </c>
      <c r="E492" s="20">
        <f t="shared" si="84"/>
        <v>954.94937945591153</v>
      </c>
      <c r="F492" s="21">
        <f t="shared" si="92"/>
        <v>1145894.2329520599</v>
      </c>
      <c r="G492" s="22">
        <f t="shared" si="93"/>
        <v>668.4383025553683</v>
      </c>
      <c r="H492" s="27">
        <f t="shared" si="94"/>
        <v>935538.93072935229</v>
      </c>
      <c r="I492" s="26">
        <f t="shared" si="85"/>
        <v>3118.4631024312462</v>
      </c>
      <c r="J492" s="23">
        <f t="shared" si="86"/>
        <v>467.76946536468688</v>
      </c>
      <c r="K492" s="23">
        <f t="shared" si="87"/>
        <v>467.76946536467614</v>
      </c>
      <c r="L492" s="23">
        <f t="shared" si="88"/>
        <v>935.53893072936307</v>
      </c>
      <c r="M492" s="24">
        <f t="shared" si="89"/>
        <v>1145894.2329520599</v>
      </c>
      <c r="N492" s="15" t="str">
        <f t="shared" si="95"/>
        <v>2</v>
      </c>
    </row>
    <row r="493" spans="1:14" x14ac:dyDescent="0.25">
      <c r="A493" s="3">
        <v>489</v>
      </c>
      <c r="B493" s="17">
        <f t="shared" ca="1" si="90"/>
        <v>58714</v>
      </c>
      <c r="C493" s="18">
        <f ca="1">ROUND((B493-סימולטור!$C$6)/365,3)</f>
        <v>87.123000000000005</v>
      </c>
      <c r="D493" s="19">
        <f t="shared" si="91"/>
        <v>918852.29291247821</v>
      </c>
      <c r="E493" s="20">
        <f t="shared" si="84"/>
        <v>957.13780511716482</v>
      </c>
      <c r="F493" s="21">
        <f t="shared" si="92"/>
        <v>1149045.4420926783</v>
      </c>
      <c r="G493" s="22">
        <f t="shared" si="93"/>
        <v>670.27650788739572</v>
      </c>
      <c r="H493" s="27">
        <f t="shared" si="94"/>
        <v>937721.85490105418</v>
      </c>
      <c r="I493" s="26">
        <f t="shared" si="85"/>
        <v>3125.7395163369192</v>
      </c>
      <c r="J493" s="23">
        <f t="shared" si="86"/>
        <v>468.86092745053787</v>
      </c>
      <c r="K493" s="23">
        <f t="shared" si="87"/>
        <v>468.86092745052707</v>
      </c>
      <c r="L493" s="23">
        <f t="shared" si="88"/>
        <v>937.72185490106494</v>
      </c>
      <c r="M493" s="24">
        <f t="shared" si="89"/>
        <v>1149045.4420926783</v>
      </c>
      <c r="N493" s="15" t="str">
        <f t="shared" si="95"/>
        <v>2</v>
      </c>
    </row>
    <row r="494" spans="1:14" x14ac:dyDescent="0.25">
      <c r="A494" s="3">
        <v>490</v>
      </c>
      <c r="B494" s="17">
        <f t="shared" ca="1" si="90"/>
        <v>58745</v>
      </c>
      <c r="C494" s="18">
        <f ca="1">ROUND((B494-סימולטור!$C$6)/365,3)</f>
        <v>87.207999999999998</v>
      </c>
      <c r="D494" s="19">
        <f t="shared" si="91"/>
        <v>920957.99608373607</v>
      </c>
      <c r="E494" s="20">
        <f t="shared" si="84"/>
        <v>959.33124592055844</v>
      </c>
      <c r="F494" s="21">
        <f t="shared" si="92"/>
        <v>1152205.3170584333</v>
      </c>
      <c r="G494" s="22">
        <f t="shared" si="93"/>
        <v>672.11976828408615</v>
      </c>
      <c r="H494" s="27">
        <f t="shared" si="94"/>
        <v>939909.87256249005</v>
      </c>
      <c r="I494" s="26">
        <f t="shared" si="85"/>
        <v>3133.0329085417056</v>
      </c>
      <c r="J494" s="23">
        <f t="shared" si="86"/>
        <v>469.95493628125581</v>
      </c>
      <c r="K494" s="23">
        <f t="shared" si="87"/>
        <v>469.95493628124501</v>
      </c>
      <c r="L494" s="23">
        <f t="shared" si="88"/>
        <v>939.90987256250082</v>
      </c>
      <c r="M494" s="24">
        <f t="shared" si="89"/>
        <v>1152205.3170584333</v>
      </c>
      <c r="N494" s="15" t="str">
        <f t="shared" si="95"/>
        <v>2</v>
      </c>
    </row>
    <row r="495" spans="1:14" x14ac:dyDescent="0.25">
      <c r="A495" s="3">
        <v>491</v>
      </c>
      <c r="B495" s="17">
        <f t="shared" ca="1" si="90"/>
        <v>58775</v>
      </c>
      <c r="C495" s="18">
        <f ca="1">ROUND((B495-סימולטור!$C$6)/365,3)</f>
        <v>87.29</v>
      </c>
      <c r="D495" s="19">
        <f t="shared" si="91"/>
        <v>923068.52482476144</v>
      </c>
      <c r="E495" s="20">
        <f t="shared" si="84"/>
        <v>961.5297133591265</v>
      </c>
      <c r="F495" s="21">
        <f t="shared" si="92"/>
        <v>1155373.8816803442</v>
      </c>
      <c r="G495" s="22">
        <f t="shared" si="93"/>
        <v>673.96809764686748</v>
      </c>
      <c r="H495" s="27">
        <f t="shared" si="94"/>
        <v>942102.99559846928</v>
      </c>
      <c r="I495" s="26">
        <f t="shared" si="85"/>
        <v>3140.3433186616367</v>
      </c>
      <c r="J495" s="23">
        <f t="shared" si="86"/>
        <v>471.05149779924545</v>
      </c>
      <c r="K495" s="23">
        <f t="shared" si="87"/>
        <v>471.05149779923465</v>
      </c>
      <c r="L495" s="23">
        <f t="shared" si="88"/>
        <v>942.10299559848011</v>
      </c>
      <c r="M495" s="24">
        <f t="shared" si="89"/>
        <v>1155373.8816803442</v>
      </c>
      <c r="N495" s="15" t="str">
        <f t="shared" si="95"/>
        <v>2</v>
      </c>
    </row>
    <row r="496" spans="1:14" x14ac:dyDescent="0.25">
      <c r="A496" s="3">
        <v>492</v>
      </c>
      <c r="B496" s="17">
        <f t="shared" ca="1" si="90"/>
        <v>58806</v>
      </c>
      <c r="C496" s="18">
        <f ca="1">ROUND((B496-סימולטור!$C$6)/365,3)</f>
        <v>87.375</v>
      </c>
      <c r="D496" s="19">
        <f t="shared" si="91"/>
        <v>925183.89019415167</v>
      </c>
      <c r="E496" s="20">
        <f t="shared" si="84"/>
        <v>963.73321895224126</v>
      </c>
      <c r="F496" s="21">
        <f t="shared" si="92"/>
        <v>1158551.1598549653</v>
      </c>
      <c r="G496" s="22">
        <f t="shared" si="93"/>
        <v>675.8215099153964</v>
      </c>
      <c r="H496" s="27">
        <f t="shared" si="94"/>
        <v>944301.2359215325</v>
      </c>
      <c r="I496" s="26">
        <f t="shared" si="85"/>
        <v>3147.6707864051809</v>
      </c>
      <c r="J496" s="23">
        <f t="shared" si="86"/>
        <v>472.15061796077714</v>
      </c>
      <c r="K496" s="23">
        <f t="shared" si="87"/>
        <v>472.15061796076628</v>
      </c>
      <c r="L496" s="23">
        <f t="shared" si="88"/>
        <v>944.30123592154337</v>
      </c>
      <c r="M496" s="24">
        <f t="shared" si="89"/>
        <v>1158551.1598549653</v>
      </c>
      <c r="N496" s="15" t="str">
        <f t="shared" si="95"/>
        <v>2</v>
      </c>
    </row>
    <row r="497" spans="1:14" x14ac:dyDescent="0.25">
      <c r="A497" s="3">
        <v>493</v>
      </c>
      <c r="B497" s="17">
        <f t="shared" ca="1" si="90"/>
        <v>58837</v>
      </c>
      <c r="C497" s="18">
        <f ca="1">ROUND((B497-סימולטור!$C$6)/365,3)</f>
        <v>87.46</v>
      </c>
      <c r="D497" s="19">
        <f t="shared" si="91"/>
        <v>927304.10327584669</v>
      </c>
      <c r="E497" s="20">
        <f t="shared" si="84"/>
        <v>965.94177424567363</v>
      </c>
      <c r="F497" s="21">
        <f t="shared" si="92"/>
        <v>1161737.1755445665</v>
      </c>
      <c r="G497" s="22">
        <f t="shared" si="93"/>
        <v>677.68001906766381</v>
      </c>
      <c r="H497" s="27">
        <f t="shared" si="94"/>
        <v>946504.60547201615</v>
      </c>
      <c r="I497" s="26">
        <f t="shared" si="85"/>
        <v>3155.0153515734601</v>
      </c>
      <c r="J497" s="23">
        <f t="shared" si="86"/>
        <v>473.25230273601898</v>
      </c>
      <c r="K497" s="23">
        <f t="shared" si="87"/>
        <v>473.25230273600806</v>
      </c>
      <c r="L497" s="23">
        <f t="shared" si="88"/>
        <v>946.50460547202704</v>
      </c>
      <c r="M497" s="24">
        <f t="shared" si="89"/>
        <v>1161737.1755445665</v>
      </c>
      <c r="N497" s="15" t="str">
        <f t="shared" si="95"/>
        <v>2</v>
      </c>
    </row>
    <row r="498" spans="1:14" x14ac:dyDescent="0.25">
      <c r="A498" s="3">
        <v>494</v>
      </c>
      <c r="B498" s="17">
        <f t="shared" ca="1" si="90"/>
        <v>58865</v>
      </c>
      <c r="C498" s="18">
        <f ca="1">ROUND((B498-סימולטור!$C$6)/365,3)</f>
        <v>87.537000000000006</v>
      </c>
      <c r="D498" s="19">
        <f t="shared" si="91"/>
        <v>929429.17517918721</v>
      </c>
      <c r="E498" s="20">
        <f t="shared" si="84"/>
        <v>968.15539081165332</v>
      </c>
      <c r="F498" s="21">
        <f t="shared" si="92"/>
        <v>1164931.9527773142</v>
      </c>
      <c r="G498" s="22">
        <f t="shared" si="93"/>
        <v>679.54363912010001</v>
      </c>
      <c r="H498" s="27">
        <f t="shared" si="94"/>
        <v>948713.11621811765</v>
      </c>
      <c r="I498" s="26">
        <f t="shared" si="85"/>
        <v>3162.3770540604651</v>
      </c>
      <c r="J498" s="23">
        <f t="shared" si="86"/>
        <v>474.35655810906974</v>
      </c>
      <c r="K498" s="23">
        <f t="shared" si="87"/>
        <v>474.35655810905882</v>
      </c>
      <c r="L498" s="23">
        <f t="shared" si="88"/>
        <v>948.71311621812856</v>
      </c>
      <c r="M498" s="24">
        <f t="shared" si="89"/>
        <v>1164931.9527773142</v>
      </c>
      <c r="N498" s="15" t="str">
        <f t="shared" si="95"/>
        <v>2</v>
      </c>
    </row>
    <row r="499" spans="1:14" x14ac:dyDescent="0.25">
      <c r="A499" s="3">
        <v>495</v>
      </c>
      <c r="B499" s="17">
        <f t="shared" ca="1" si="90"/>
        <v>58896</v>
      </c>
      <c r="C499" s="18">
        <f ca="1">ROUND((B499-סימולטור!$C$6)/365,3)</f>
        <v>87.622</v>
      </c>
      <c r="D499" s="19">
        <f t="shared" si="91"/>
        <v>931559.11703897291</v>
      </c>
      <c r="E499" s="20">
        <f t="shared" si="84"/>
        <v>970.37408024893011</v>
      </c>
      <c r="F499" s="21">
        <f t="shared" si="92"/>
        <v>1168135.5156474519</v>
      </c>
      <c r="G499" s="22">
        <f t="shared" si="93"/>
        <v>681.4123841276803</v>
      </c>
      <c r="H499" s="27">
        <f t="shared" si="94"/>
        <v>950926.78015596</v>
      </c>
      <c r="I499" s="26">
        <f t="shared" si="85"/>
        <v>3169.7559338532733</v>
      </c>
      <c r="J499" s="23">
        <f t="shared" si="86"/>
        <v>475.46339007799099</v>
      </c>
      <c r="K499" s="23">
        <f t="shared" si="87"/>
        <v>475.46339007798002</v>
      </c>
      <c r="L499" s="23">
        <f t="shared" si="88"/>
        <v>950.92678015597107</v>
      </c>
      <c r="M499" s="24">
        <f t="shared" si="89"/>
        <v>1168135.5156474519</v>
      </c>
      <c r="N499" s="15" t="str">
        <f t="shared" si="95"/>
        <v>2</v>
      </c>
    </row>
    <row r="500" spans="1:14" x14ac:dyDescent="0.25">
      <c r="A500" s="3">
        <v>496</v>
      </c>
      <c r="B500" s="17">
        <f t="shared" ca="1" si="90"/>
        <v>58926</v>
      </c>
      <c r="C500" s="18">
        <f ca="1">ROUND((B500-סימולטור!$C$6)/365,3)</f>
        <v>87.703999999999994</v>
      </c>
      <c r="D500" s="19">
        <f t="shared" si="91"/>
        <v>933693.94001552067</v>
      </c>
      <c r="E500" s="20">
        <f t="shared" si="84"/>
        <v>972.597854182834</v>
      </c>
      <c r="F500" s="21">
        <f t="shared" si="92"/>
        <v>1171347.8883154823</v>
      </c>
      <c r="G500" s="22">
        <f t="shared" si="93"/>
        <v>683.28626818403143</v>
      </c>
      <c r="H500" s="27">
        <f t="shared" si="94"/>
        <v>953145.60930965724</v>
      </c>
      <c r="I500" s="26">
        <f t="shared" si="85"/>
        <v>3177.1520310322644</v>
      </c>
      <c r="J500" s="23">
        <f t="shared" si="86"/>
        <v>476.57280465483962</v>
      </c>
      <c r="K500" s="23">
        <f t="shared" si="87"/>
        <v>476.57280465482864</v>
      </c>
      <c r="L500" s="23">
        <f t="shared" si="88"/>
        <v>953.14560930966832</v>
      </c>
      <c r="M500" s="24">
        <f t="shared" si="89"/>
        <v>1171347.8883154823</v>
      </c>
      <c r="N500" s="15" t="str">
        <f t="shared" si="95"/>
        <v>2</v>
      </c>
    </row>
    <row r="501" spans="1:14" x14ac:dyDescent="0.25">
      <c r="A501" s="3">
        <v>497</v>
      </c>
      <c r="B501" s="17">
        <f t="shared" ca="1" si="90"/>
        <v>58957</v>
      </c>
      <c r="C501" s="18">
        <f ca="1">ROUND((B501-סימולטור!$C$6)/365,3)</f>
        <v>87.789000000000001</v>
      </c>
      <c r="D501" s="19">
        <f t="shared" si="91"/>
        <v>935833.65529472299</v>
      </c>
      <c r="E501" s="20">
        <f t="shared" si="84"/>
        <v>974.82672426533645</v>
      </c>
      <c r="F501" s="21">
        <f t="shared" si="92"/>
        <v>1174569.09500835</v>
      </c>
      <c r="G501" s="22">
        <f t="shared" si="93"/>
        <v>685.16530542153748</v>
      </c>
      <c r="H501" s="27">
        <f t="shared" si="94"/>
        <v>955369.61573137983</v>
      </c>
      <c r="I501" s="26">
        <f t="shared" si="85"/>
        <v>3184.5653857713396</v>
      </c>
      <c r="J501" s="23">
        <f t="shared" si="86"/>
        <v>477.68480786570092</v>
      </c>
      <c r="K501" s="23">
        <f t="shared" si="87"/>
        <v>477.68480786568995</v>
      </c>
      <c r="L501" s="23">
        <f t="shared" si="88"/>
        <v>955.36961573139092</v>
      </c>
      <c r="M501" s="24">
        <f t="shared" si="89"/>
        <v>1174569.09500835</v>
      </c>
      <c r="N501" s="15" t="str">
        <f t="shared" si="95"/>
        <v>2</v>
      </c>
    </row>
    <row r="502" spans="1:14" x14ac:dyDescent="0.25">
      <c r="A502" s="3">
        <v>498</v>
      </c>
      <c r="B502" s="17">
        <f t="shared" ca="1" si="90"/>
        <v>58987</v>
      </c>
      <c r="C502" s="18">
        <f ca="1">ROUND((B502-סימולטור!$C$6)/365,3)</f>
        <v>87.870999999999995</v>
      </c>
      <c r="D502" s="19">
        <f t="shared" si="91"/>
        <v>937978.27408810682</v>
      </c>
      <c r="E502" s="20">
        <f t="shared" si="84"/>
        <v>977.06070217511126</v>
      </c>
      <c r="F502" s="21">
        <f t="shared" si="92"/>
        <v>1177799.1600196231</v>
      </c>
      <c r="G502" s="22">
        <f t="shared" si="93"/>
        <v>687.04951001144684</v>
      </c>
      <c r="H502" s="27">
        <f t="shared" si="94"/>
        <v>957598.81150141975</v>
      </c>
      <c r="I502" s="26">
        <f t="shared" si="85"/>
        <v>3191.9960383381394</v>
      </c>
      <c r="J502" s="23">
        <f t="shared" si="86"/>
        <v>478.79940575072089</v>
      </c>
      <c r="K502" s="23">
        <f t="shared" si="87"/>
        <v>478.79940575070987</v>
      </c>
      <c r="L502" s="23">
        <f t="shared" si="88"/>
        <v>957.59881150143076</v>
      </c>
      <c r="M502" s="24">
        <f t="shared" si="89"/>
        <v>1177799.1600196231</v>
      </c>
      <c r="N502" s="15" t="str">
        <f t="shared" si="95"/>
        <v>2</v>
      </c>
    </row>
    <row r="503" spans="1:14" x14ac:dyDescent="0.25">
      <c r="A503" s="3">
        <v>499</v>
      </c>
      <c r="B503" s="17">
        <f t="shared" ca="1" si="90"/>
        <v>59018</v>
      </c>
      <c r="C503" s="18">
        <f ca="1">ROUND((B503-סימולטור!$C$6)/365,3)</f>
        <v>87.956000000000003</v>
      </c>
      <c r="D503" s="19">
        <f t="shared" si="91"/>
        <v>940127.80763289216</v>
      </c>
      <c r="E503" s="20">
        <f t="shared" si="84"/>
        <v>979.29979961759602</v>
      </c>
      <c r="F503" s="21">
        <f t="shared" si="92"/>
        <v>1181038.1077096772</v>
      </c>
      <c r="G503" s="22">
        <f t="shared" si="93"/>
        <v>688.93889616397837</v>
      </c>
      <c r="H503" s="27">
        <f t="shared" si="94"/>
        <v>959833.20872825652</v>
      </c>
      <c r="I503" s="26">
        <f t="shared" si="85"/>
        <v>3199.4440290942621</v>
      </c>
      <c r="J503" s="23">
        <f t="shared" si="86"/>
        <v>479.91660436413929</v>
      </c>
      <c r="K503" s="23">
        <f t="shared" si="87"/>
        <v>479.91660436412826</v>
      </c>
      <c r="L503" s="23">
        <f t="shared" si="88"/>
        <v>959.83320872826755</v>
      </c>
      <c r="M503" s="24">
        <f t="shared" si="89"/>
        <v>1181038.1077096772</v>
      </c>
      <c r="N503" s="15" t="str">
        <f t="shared" si="95"/>
        <v>2</v>
      </c>
    </row>
    <row r="504" spans="1:14" x14ac:dyDescent="0.25">
      <c r="A504" s="3">
        <v>500</v>
      </c>
      <c r="B504" s="17">
        <f t="shared" ca="1" si="90"/>
        <v>59049</v>
      </c>
      <c r="C504" s="18">
        <f ca="1">ROUND((B504-סימולטור!$C$6)/365,3)</f>
        <v>88.040999999999997</v>
      </c>
      <c r="D504" s="19">
        <f t="shared" si="91"/>
        <v>942282.26719205093</v>
      </c>
      <c r="E504" s="20">
        <f t="shared" si="84"/>
        <v>981.54402832505309</v>
      </c>
      <c r="F504" s="21">
        <f t="shared" si="92"/>
        <v>1184285.9625058789</v>
      </c>
      <c r="G504" s="22">
        <f t="shared" si="93"/>
        <v>690.83347812842931</v>
      </c>
      <c r="H504" s="27">
        <f t="shared" si="94"/>
        <v>962072.81954862259</v>
      </c>
      <c r="I504" s="26">
        <f t="shared" si="85"/>
        <v>3206.9093984954825</v>
      </c>
      <c r="J504" s="23">
        <f t="shared" si="86"/>
        <v>481.03640977432235</v>
      </c>
      <c r="K504" s="23">
        <f t="shared" si="87"/>
        <v>481.03640977431132</v>
      </c>
      <c r="L504" s="23">
        <f t="shared" si="88"/>
        <v>962.07281954863367</v>
      </c>
      <c r="M504" s="24">
        <f t="shared" si="89"/>
        <v>1184285.9625058789</v>
      </c>
      <c r="N504" s="15" t="str">
        <f t="shared" si="95"/>
        <v>2</v>
      </c>
    </row>
    <row r="505" spans="1:14" x14ac:dyDescent="0.25">
      <c r="A505" s="3">
        <v>501</v>
      </c>
      <c r="B505" s="17">
        <f t="shared" ca="1" si="90"/>
        <v>59079</v>
      </c>
      <c r="C505" s="18">
        <f ca="1">ROUND((B505-סימולטור!$C$6)/365,3)</f>
        <v>88.123000000000005</v>
      </c>
      <c r="D505" s="19">
        <f t="shared" si="91"/>
        <v>944441.66405436618</v>
      </c>
      <c r="E505" s="20">
        <f t="shared" si="84"/>
        <v>983.79340005663141</v>
      </c>
      <c r="F505" s="21">
        <f t="shared" si="92"/>
        <v>1187542.74890277</v>
      </c>
      <c r="G505" s="22">
        <f t="shared" si="93"/>
        <v>692.73327019328246</v>
      </c>
      <c r="H505" s="27">
        <f t="shared" si="94"/>
        <v>964317.65612756938</v>
      </c>
      <c r="I505" s="26">
        <f t="shared" si="85"/>
        <v>3214.3921870919721</v>
      </c>
      <c r="J505" s="23">
        <f t="shared" si="86"/>
        <v>482.1588280637958</v>
      </c>
      <c r="K505" s="23">
        <f t="shared" si="87"/>
        <v>482.15882806378471</v>
      </c>
      <c r="L505" s="23">
        <f t="shared" si="88"/>
        <v>964.31765612758045</v>
      </c>
      <c r="M505" s="24">
        <f t="shared" si="89"/>
        <v>1187542.74890277</v>
      </c>
      <c r="N505" s="15" t="str">
        <f t="shared" si="95"/>
        <v>2</v>
      </c>
    </row>
    <row r="506" spans="1:14" x14ac:dyDescent="0.25">
      <c r="A506" s="3">
        <v>502</v>
      </c>
      <c r="B506" s="17">
        <f t="shared" ca="1" si="90"/>
        <v>59110</v>
      </c>
      <c r="C506" s="18">
        <f ca="1">ROUND((B506-סימולטור!$C$6)/365,3)</f>
        <v>88.207999999999998</v>
      </c>
      <c r="D506" s="19">
        <f t="shared" si="91"/>
        <v>946606.00953449076</v>
      </c>
      <c r="E506" s="20">
        <f t="shared" si="84"/>
        <v>986.04792659842781</v>
      </c>
      <c r="F506" s="21">
        <f t="shared" si="92"/>
        <v>1190808.4914622528</v>
      </c>
      <c r="G506" s="22">
        <f t="shared" si="93"/>
        <v>694.63828668631413</v>
      </c>
      <c r="H506" s="27">
        <f t="shared" si="94"/>
        <v>966567.73065853375</v>
      </c>
      <c r="I506" s="26">
        <f t="shared" si="85"/>
        <v>3221.8924355285203</v>
      </c>
      <c r="J506" s="23">
        <f t="shared" si="86"/>
        <v>483.283865329278</v>
      </c>
      <c r="K506" s="23">
        <f t="shared" si="87"/>
        <v>483.28386532926686</v>
      </c>
      <c r="L506" s="23">
        <f t="shared" si="88"/>
        <v>966.56773065854486</v>
      </c>
      <c r="M506" s="24">
        <f t="shared" si="89"/>
        <v>1190808.4914622528</v>
      </c>
      <c r="N506" s="15" t="str">
        <f t="shared" si="95"/>
        <v>2</v>
      </c>
    </row>
    <row r="507" spans="1:14" x14ac:dyDescent="0.25">
      <c r="A507" s="3">
        <v>503</v>
      </c>
      <c r="B507" s="17">
        <f t="shared" ca="1" si="90"/>
        <v>59140</v>
      </c>
      <c r="C507" s="18">
        <f ca="1">ROUND((B507-סימולטור!$C$6)/365,3)</f>
        <v>88.29</v>
      </c>
      <c r="D507" s="19">
        <f t="shared" si="91"/>
        <v>948775.31497300731</v>
      </c>
      <c r="E507" s="20">
        <f t="shared" si="84"/>
        <v>988.30761976354927</v>
      </c>
      <c r="F507" s="21">
        <f t="shared" si="92"/>
        <v>1194083.2148137742</v>
      </c>
      <c r="G507" s="22">
        <f t="shared" si="93"/>
        <v>696.54854197470161</v>
      </c>
      <c r="H507" s="27">
        <f t="shared" si="94"/>
        <v>968823.05536340375</v>
      </c>
      <c r="I507" s="26">
        <f t="shared" si="85"/>
        <v>3229.4101845447535</v>
      </c>
      <c r="J507" s="23">
        <f t="shared" si="86"/>
        <v>484.41152768171298</v>
      </c>
      <c r="K507" s="23">
        <f t="shared" si="87"/>
        <v>484.4115276817019</v>
      </c>
      <c r="L507" s="23">
        <f t="shared" si="88"/>
        <v>968.82305536341482</v>
      </c>
      <c r="M507" s="24">
        <f t="shared" si="89"/>
        <v>1194083.2148137742</v>
      </c>
      <c r="N507" s="15" t="str">
        <f t="shared" si="95"/>
        <v>2</v>
      </c>
    </row>
    <row r="508" spans="1:14" x14ac:dyDescent="0.25">
      <c r="A508" s="3">
        <v>504</v>
      </c>
      <c r="B508" s="17">
        <f t="shared" ca="1" si="90"/>
        <v>59171</v>
      </c>
      <c r="C508" s="18">
        <f ca="1">ROUND((B508-סימולטור!$C$6)/365,3)</f>
        <v>88.375</v>
      </c>
      <c r="D508" s="19">
        <f t="shared" si="91"/>
        <v>950949.59173648723</v>
      </c>
      <c r="E508" s="20">
        <f t="shared" si="84"/>
        <v>990.57249139217413</v>
      </c>
      <c r="F508" s="21">
        <f t="shared" si="92"/>
        <v>1197366.9436545121</v>
      </c>
      <c r="G508" s="22">
        <f t="shared" si="93"/>
        <v>698.464050465132</v>
      </c>
      <c r="H508" s="27">
        <f t="shared" si="94"/>
        <v>971083.64249258512</v>
      </c>
      <c r="I508" s="26">
        <f t="shared" si="85"/>
        <v>3236.9454749753586</v>
      </c>
      <c r="J508" s="23">
        <f t="shared" si="86"/>
        <v>485.54182124630375</v>
      </c>
      <c r="K508" s="23">
        <f t="shared" si="87"/>
        <v>485.54182124629256</v>
      </c>
      <c r="L508" s="23">
        <f t="shared" si="88"/>
        <v>971.08364249259625</v>
      </c>
      <c r="M508" s="24">
        <f t="shared" si="89"/>
        <v>1197366.9436545121</v>
      </c>
      <c r="N508" s="15" t="str">
        <f t="shared" si="95"/>
        <v>2</v>
      </c>
    </row>
    <row r="509" spans="1:14" x14ac:dyDescent="0.25">
      <c r="A509" s="3">
        <v>505</v>
      </c>
      <c r="B509" s="17">
        <f t="shared" ca="1" si="90"/>
        <v>59202</v>
      </c>
      <c r="C509" s="18">
        <f ca="1">ROUND((B509-סימולטור!$C$6)/365,3)</f>
        <v>88.46</v>
      </c>
      <c r="D509" s="19">
        <f t="shared" si="91"/>
        <v>953128.85121755011</v>
      </c>
      <c r="E509" s="20">
        <f t="shared" si="84"/>
        <v>992.8425533516147</v>
      </c>
      <c r="F509" s="21">
        <f t="shared" si="92"/>
        <v>1200659.7027495622</v>
      </c>
      <c r="G509" s="22">
        <f t="shared" si="93"/>
        <v>700.38482660391128</v>
      </c>
      <c r="H509" s="27">
        <f t="shared" si="94"/>
        <v>973349.50432506786</v>
      </c>
      <c r="I509" s="26">
        <f t="shared" si="85"/>
        <v>3244.498347750301</v>
      </c>
      <c r="J509" s="23">
        <f t="shared" si="86"/>
        <v>486.67475216254513</v>
      </c>
      <c r="K509" s="23">
        <f t="shared" si="87"/>
        <v>486.67475216253393</v>
      </c>
      <c r="L509" s="23">
        <f t="shared" si="88"/>
        <v>973.34950432507912</v>
      </c>
      <c r="M509" s="24">
        <f t="shared" si="89"/>
        <v>1200659.7027495622</v>
      </c>
      <c r="N509" s="15" t="str">
        <f t="shared" si="95"/>
        <v>2</v>
      </c>
    </row>
    <row r="510" spans="1:14" x14ac:dyDescent="0.25">
      <c r="A510" s="3">
        <v>506</v>
      </c>
      <c r="B510" s="17">
        <f t="shared" ca="1" si="90"/>
        <v>59230</v>
      </c>
      <c r="C510" s="18">
        <f ca="1">ROUND((B510-סימולטור!$C$6)/365,3)</f>
        <v>88.537000000000006</v>
      </c>
      <c r="D510" s="19">
        <f t="shared" si="91"/>
        <v>955313.10483492364</v>
      </c>
      <c r="E510" s="20">
        <f t="shared" si="84"/>
        <v>995.11781753637877</v>
      </c>
      <c r="F510" s="21">
        <f t="shared" si="92"/>
        <v>1203961.5169321238</v>
      </c>
      <c r="G510" s="22">
        <f t="shared" si="93"/>
        <v>702.31088487707223</v>
      </c>
      <c r="H510" s="27">
        <f t="shared" si="94"/>
        <v>975620.65316849307</v>
      </c>
      <c r="I510" s="26">
        <f t="shared" si="85"/>
        <v>3252.0688438950519</v>
      </c>
      <c r="J510" s="23">
        <f t="shared" si="86"/>
        <v>487.81032658425778</v>
      </c>
      <c r="K510" s="23">
        <f t="shared" si="87"/>
        <v>487.81032658424652</v>
      </c>
      <c r="L510" s="23">
        <f t="shared" si="88"/>
        <v>975.6206531685043</v>
      </c>
      <c r="M510" s="24">
        <f t="shared" si="89"/>
        <v>1203961.5169321238</v>
      </c>
      <c r="N510" s="15" t="str">
        <f t="shared" si="95"/>
        <v>2</v>
      </c>
    </row>
    <row r="511" spans="1:14" x14ac:dyDescent="0.25">
      <c r="A511" s="3">
        <v>507</v>
      </c>
      <c r="B511" s="17">
        <f t="shared" ca="1" si="90"/>
        <v>59261</v>
      </c>
      <c r="C511" s="18">
        <f ca="1">ROUND((B511-סימולטור!$C$6)/365,3)</f>
        <v>88.622</v>
      </c>
      <c r="D511" s="19">
        <f t="shared" si="91"/>
        <v>957502.36403350381</v>
      </c>
      <c r="E511" s="20">
        <f t="shared" si="84"/>
        <v>997.39829586823316</v>
      </c>
      <c r="F511" s="21">
        <f t="shared" si="92"/>
        <v>1207272.4111036872</v>
      </c>
      <c r="G511" s="22">
        <f t="shared" si="93"/>
        <v>704.24223981048419</v>
      </c>
      <c r="H511" s="27">
        <f t="shared" si="94"/>
        <v>977897.10135921964</v>
      </c>
      <c r="I511" s="26">
        <f t="shared" si="85"/>
        <v>3259.6570045308076</v>
      </c>
      <c r="J511" s="23">
        <f t="shared" si="86"/>
        <v>488.94855067962112</v>
      </c>
      <c r="K511" s="23">
        <f t="shared" si="87"/>
        <v>488.94855067960981</v>
      </c>
      <c r="L511" s="23">
        <f t="shared" si="88"/>
        <v>977.89710135923087</v>
      </c>
      <c r="M511" s="24">
        <f t="shared" si="89"/>
        <v>1207272.4111036872</v>
      </c>
      <c r="N511" s="15" t="str">
        <f t="shared" si="95"/>
        <v>2</v>
      </c>
    </row>
    <row r="512" spans="1:14" x14ac:dyDescent="0.25">
      <c r="A512" s="3">
        <v>508</v>
      </c>
      <c r="B512" s="17">
        <f t="shared" ca="1" si="90"/>
        <v>59291</v>
      </c>
      <c r="C512" s="18">
        <f ca="1">ROUND((B512-סימולטור!$C$6)/365,3)</f>
        <v>88.703999999999994</v>
      </c>
      <c r="D512" s="19">
        <f t="shared" si="91"/>
        <v>959696.64028441405</v>
      </c>
      <c r="E512" s="20">
        <f t="shared" si="84"/>
        <v>999.68400029626457</v>
      </c>
      <c r="F512" s="21">
        <f t="shared" si="92"/>
        <v>1210592.4102342224</v>
      </c>
      <c r="G512" s="22">
        <f t="shared" si="93"/>
        <v>706.17890596996313</v>
      </c>
      <c r="H512" s="27">
        <f t="shared" si="94"/>
        <v>980178.8612623912</v>
      </c>
      <c r="I512" s="26">
        <f t="shared" si="85"/>
        <v>3267.2628708747129</v>
      </c>
      <c r="J512" s="23">
        <f t="shared" si="86"/>
        <v>490.08943063120694</v>
      </c>
      <c r="K512" s="23">
        <f t="shared" si="87"/>
        <v>490.08943063119563</v>
      </c>
      <c r="L512" s="23">
        <f t="shared" si="88"/>
        <v>980.17886126240251</v>
      </c>
      <c r="M512" s="24">
        <f t="shared" si="89"/>
        <v>1210592.4102342224</v>
      </c>
      <c r="N512" s="15" t="str">
        <f t="shared" si="95"/>
        <v>2</v>
      </c>
    </row>
    <row r="513" spans="1:14" x14ac:dyDescent="0.25">
      <c r="A513" s="3">
        <v>509</v>
      </c>
      <c r="B513" s="17">
        <f t="shared" ca="1" si="90"/>
        <v>59322</v>
      </c>
      <c r="C513" s="18">
        <f ca="1">ROUND((B513-סימולטור!$C$6)/365,3)</f>
        <v>88.789000000000001</v>
      </c>
      <c r="D513" s="19">
        <f t="shared" si="91"/>
        <v>961895.94508506591</v>
      </c>
      <c r="E513" s="20">
        <f t="shared" si="84"/>
        <v>1001.9749427969437</v>
      </c>
      <c r="F513" s="21">
        <f t="shared" si="92"/>
        <v>1213921.5393623665</v>
      </c>
      <c r="G513" s="22">
        <f t="shared" si="93"/>
        <v>708.12089796138059</v>
      </c>
      <c r="H513" s="27">
        <f t="shared" si="94"/>
        <v>982465.94527200353</v>
      </c>
      <c r="I513" s="26">
        <f t="shared" si="85"/>
        <v>3274.8864842400876</v>
      </c>
      <c r="J513" s="23">
        <f t="shared" si="86"/>
        <v>491.23297263601313</v>
      </c>
      <c r="K513" s="23">
        <f t="shared" si="87"/>
        <v>491.23297263600176</v>
      </c>
      <c r="L513" s="23">
        <f t="shared" si="88"/>
        <v>982.46594527201489</v>
      </c>
      <c r="M513" s="24">
        <f t="shared" si="89"/>
        <v>1213921.5393623665</v>
      </c>
      <c r="N513" s="15" t="str">
        <f t="shared" si="95"/>
        <v>2</v>
      </c>
    </row>
    <row r="514" spans="1:14" x14ac:dyDescent="0.25">
      <c r="A514" s="3">
        <v>510</v>
      </c>
      <c r="B514" s="17">
        <f t="shared" ca="1" si="90"/>
        <v>59352</v>
      </c>
      <c r="C514" s="18">
        <f ca="1">ROUND((B514-סימולטור!$C$6)/365,3)</f>
        <v>88.870999999999995</v>
      </c>
      <c r="D514" s="19">
        <f t="shared" si="91"/>
        <v>964100.28995921917</v>
      </c>
      <c r="E514" s="20">
        <f t="shared" si="84"/>
        <v>1004.2711353741867</v>
      </c>
      <c r="F514" s="21">
        <f t="shared" si="92"/>
        <v>1217259.8235956132</v>
      </c>
      <c r="G514" s="22">
        <f t="shared" si="93"/>
        <v>710.06823043077441</v>
      </c>
      <c r="H514" s="27">
        <f t="shared" si="94"/>
        <v>984758.36581097159</v>
      </c>
      <c r="I514" s="26">
        <f t="shared" si="85"/>
        <v>3282.5278860366479</v>
      </c>
      <c r="J514" s="23">
        <f t="shared" si="86"/>
        <v>492.37918290549715</v>
      </c>
      <c r="K514" s="23">
        <f t="shared" si="87"/>
        <v>492.37918290548583</v>
      </c>
      <c r="L514" s="23">
        <f t="shared" si="88"/>
        <v>984.75836581098292</v>
      </c>
      <c r="M514" s="24">
        <f t="shared" si="89"/>
        <v>1217259.8235956132</v>
      </c>
      <c r="N514" s="15" t="str">
        <f t="shared" si="95"/>
        <v>2</v>
      </c>
    </row>
    <row r="515" spans="1:14" x14ac:dyDescent="0.25">
      <c r="A515" s="3">
        <v>511</v>
      </c>
      <c r="B515" s="17">
        <f t="shared" ca="1" si="90"/>
        <v>59383</v>
      </c>
      <c r="C515" s="18">
        <f ca="1">ROUND((B515-סימולטור!$C$6)/365,3)</f>
        <v>88.956000000000003</v>
      </c>
      <c r="D515" s="19">
        <f t="shared" si="91"/>
        <v>966309.68645704247</v>
      </c>
      <c r="E515" s="20">
        <f t="shared" si="84"/>
        <v>1006.5725900594192</v>
      </c>
      <c r="F515" s="21">
        <f t="shared" si="92"/>
        <v>1220607.2881105011</v>
      </c>
      <c r="G515" s="22">
        <f t="shared" si="93"/>
        <v>712.0209180644589</v>
      </c>
      <c r="H515" s="27">
        <f t="shared" si="94"/>
        <v>987056.13533119729</v>
      </c>
      <c r="I515" s="26">
        <f t="shared" si="85"/>
        <v>3290.1871177707335</v>
      </c>
      <c r="J515" s="23">
        <f t="shared" si="86"/>
        <v>493.52806766561002</v>
      </c>
      <c r="K515" s="23">
        <f t="shared" si="87"/>
        <v>493.52806766559866</v>
      </c>
      <c r="L515" s="23">
        <f t="shared" si="88"/>
        <v>987.05613533120868</v>
      </c>
      <c r="M515" s="24">
        <f t="shared" si="89"/>
        <v>1220607.2881105011</v>
      </c>
      <c r="N515" s="15" t="str">
        <f t="shared" si="95"/>
        <v>2</v>
      </c>
    </row>
    <row r="516" spans="1:14" x14ac:dyDescent="0.25">
      <c r="A516" s="3">
        <v>512</v>
      </c>
      <c r="B516" s="17">
        <f t="shared" ca="1" si="90"/>
        <v>59414</v>
      </c>
      <c r="C516" s="18">
        <f ca="1">ROUND((B516-סימולטור!$C$6)/365,3)</f>
        <v>89.040999999999997</v>
      </c>
      <c r="D516" s="19">
        <f t="shared" si="91"/>
        <v>968524.14615517331</v>
      </c>
      <c r="E516" s="20">
        <f t="shared" si="84"/>
        <v>1008.8793189116388</v>
      </c>
      <c r="F516" s="21">
        <f t="shared" si="92"/>
        <v>1223963.958152805</v>
      </c>
      <c r="G516" s="22">
        <f t="shared" si="93"/>
        <v>713.97897558913621</v>
      </c>
      <c r="H516" s="27">
        <f t="shared" si="94"/>
        <v>989359.26631363691</v>
      </c>
      <c r="I516" s="26">
        <f t="shared" si="85"/>
        <v>3297.8642210455323</v>
      </c>
      <c r="J516" s="23">
        <f t="shared" si="86"/>
        <v>494.67963315682982</v>
      </c>
      <c r="K516" s="23">
        <f t="shared" si="87"/>
        <v>494.67963315681845</v>
      </c>
      <c r="L516" s="23">
        <f t="shared" si="88"/>
        <v>989.35926631364828</v>
      </c>
      <c r="M516" s="24">
        <f t="shared" si="89"/>
        <v>1223963.958152805</v>
      </c>
      <c r="N516" s="15" t="str">
        <f t="shared" si="95"/>
        <v>2</v>
      </c>
    </row>
    <row r="517" spans="1:14" x14ac:dyDescent="0.25">
      <c r="A517" s="3">
        <v>513</v>
      </c>
      <c r="B517" s="17">
        <f t="shared" ca="1" si="90"/>
        <v>59444</v>
      </c>
      <c r="C517" s="18">
        <f ca="1">ROUND((B517-סימולטור!$C$6)/365,3)</f>
        <v>89.123000000000005</v>
      </c>
      <c r="D517" s="19">
        <f t="shared" si="91"/>
        <v>970743.68065677909</v>
      </c>
      <c r="E517" s="20">
        <f t="shared" ref="E517:E580" si="96">$E$2/12*D517</f>
        <v>1011.1913340174782</v>
      </c>
      <c r="F517" s="21">
        <f t="shared" si="92"/>
        <v>1227329.8590377253</v>
      </c>
      <c r="G517" s="22">
        <f t="shared" si="93"/>
        <v>715.94241777200648</v>
      </c>
      <c r="H517" s="27">
        <f t="shared" si="94"/>
        <v>991667.77126836882</v>
      </c>
      <c r="I517" s="26">
        <f t="shared" ref="I517:I580" si="97">H517*($I$2-1)</f>
        <v>3305.5592375613055</v>
      </c>
      <c r="J517" s="23">
        <f t="shared" ref="J517:J580" si="98">$J$2*I517</f>
        <v>495.83388563419578</v>
      </c>
      <c r="K517" s="23">
        <f t="shared" ref="K517:K580" si="99">$K$2/12*H517</f>
        <v>495.83388563418441</v>
      </c>
      <c r="L517" s="23">
        <f t="shared" ref="L517:L580" si="100">K517+J517</f>
        <v>991.66777126838019</v>
      </c>
      <c r="M517" s="24">
        <f t="shared" ref="M517:M580" si="101">MAX(H517,F517,D517)</f>
        <v>1227329.8590377253</v>
      </c>
      <c r="N517" s="15" t="str">
        <f t="shared" si="95"/>
        <v>2</v>
      </c>
    </row>
    <row r="518" spans="1:14" x14ac:dyDescent="0.25">
      <c r="A518" s="3">
        <v>514</v>
      </c>
      <c r="B518" s="17">
        <f t="shared" ref="B518:B581" ca="1" si="102">EOMONTH(TODAY(),A517)</f>
        <v>59475</v>
      </c>
      <c r="C518" s="18">
        <f ca="1">ROUND((B518-סימולטור!$C$6)/365,3)</f>
        <v>89.207999999999998</v>
      </c>
      <c r="D518" s="19">
        <f t="shared" ref="D518:D581" si="103">D517*$D$2-E517</f>
        <v>972968.30159161764</v>
      </c>
      <c r="E518" s="20">
        <f t="shared" si="96"/>
        <v>1013.5086474912683</v>
      </c>
      <c r="F518" s="21">
        <f t="shared" ref="F518:F581" si="104">F517*$F$2-G517</f>
        <v>1230705.016150079</v>
      </c>
      <c r="G518" s="22">
        <f t="shared" ref="G518:G581" si="105">F518*$G$2/12</f>
        <v>717.91125942087945</v>
      </c>
      <c r="H518" s="27">
        <f t="shared" ref="H518:H581" si="106">H517+I517-L517</f>
        <v>993981.66273466172</v>
      </c>
      <c r="I518" s="26">
        <f t="shared" si="97"/>
        <v>3313.2722091156156</v>
      </c>
      <c r="J518" s="23">
        <f t="shared" si="98"/>
        <v>496.99083136734231</v>
      </c>
      <c r="K518" s="23">
        <f t="shared" si="99"/>
        <v>496.99083136733088</v>
      </c>
      <c r="L518" s="23">
        <f t="shared" si="100"/>
        <v>993.98166273467314</v>
      </c>
      <c r="M518" s="24">
        <f t="shared" si="101"/>
        <v>1230705.016150079</v>
      </c>
      <c r="N518" s="15" t="str">
        <f t="shared" ref="N518:N581" si="107">IF(M518=H518,"3",IF(M518=F518,"2","1"))</f>
        <v>2</v>
      </c>
    </row>
    <row r="519" spans="1:14" x14ac:dyDescent="0.25">
      <c r="A519" s="3">
        <v>515</v>
      </c>
      <c r="B519" s="17">
        <f t="shared" ca="1" si="102"/>
        <v>59505</v>
      </c>
      <c r="C519" s="18">
        <f ca="1">ROUND((B519-סימולטור!$C$6)/365,3)</f>
        <v>89.29</v>
      </c>
      <c r="D519" s="19">
        <f t="shared" si="103"/>
        <v>975198.02061609854</v>
      </c>
      <c r="E519" s="20">
        <f t="shared" si="96"/>
        <v>1015.8312714751027</v>
      </c>
      <c r="F519" s="21">
        <f t="shared" si="104"/>
        <v>1234089.4549444919</v>
      </c>
      <c r="G519" s="22">
        <f t="shared" si="105"/>
        <v>719.88551538428692</v>
      </c>
      <c r="H519" s="27">
        <f t="shared" si="106"/>
        <v>996300.95328104263</v>
      </c>
      <c r="I519" s="26">
        <f t="shared" si="97"/>
        <v>3321.0031776035521</v>
      </c>
      <c r="J519" s="23">
        <f t="shared" si="98"/>
        <v>498.15047664053282</v>
      </c>
      <c r="K519" s="23">
        <f t="shared" si="99"/>
        <v>498.15047664052133</v>
      </c>
      <c r="L519" s="23">
        <f t="shared" si="100"/>
        <v>996.30095328105415</v>
      </c>
      <c r="M519" s="24">
        <f t="shared" si="101"/>
        <v>1234089.4549444919</v>
      </c>
      <c r="N519" s="15" t="str">
        <f t="shared" si="107"/>
        <v>2</v>
      </c>
    </row>
    <row r="520" spans="1:14" x14ac:dyDescent="0.25">
      <c r="A520" s="3">
        <v>516</v>
      </c>
      <c r="B520" s="17">
        <f t="shared" ca="1" si="102"/>
        <v>59536</v>
      </c>
      <c r="C520" s="18">
        <f ca="1">ROUND((B520-סימולטור!$C$6)/365,3)</f>
        <v>89.375</v>
      </c>
      <c r="D520" s="19">
        <f t="shared" si="103"/>
        <v>977432.84941334382</v>
      </c>
      <c r="E520" s="20">
        <f t="shared" si="96"/>
        <v>1018.1592181388997</v>
      </c>
      <c r="F520" s="21">
        <f t="shared" si="104"/>
        <v>1237483.2009455892</v>
      </c>
      <c r="G520" s="22">
        <f t="shared" si="105"/>
        <v>721.86520055159372</v>
      </c>
      <c r="H520" s="27">
        <f t="shared" si="106"/>
        <v>998625.65550536511</v>
      </c>
      <c r="I520" s="26">
        <f t="shared" si="97"/>
        <v>3328.7521850179605</v>
      </c>
      <c r="J520" s="23">
        <f t="shared" si="98"/>
        <v>499.31282775269403</v>
      </c>
      <c r="K520" s="23">
        <f t="shared" si="99"/>
        <v>499.31282775268255</v>
      </c>
      <c r="L520" s="23">
        <f t="shared" si="100"/>
        <v>998.62565550537659</v>
      </c>
      <c r="M520" s="24">
        <f t="shared" si="101"/>
        <v>1237483.2009455892</v>
      </c>
      <c r="N520" s="15" t="str">
        <f t="shared" si="107"/>
        <v>2</v>
      </c>
    </row>
    <row r="521" spans="1:14" x14ac:dyDescent="0.25">
      <c r="A521" s="3">
        <v>517</v>
      </c>
      <c r="B521" s="17">
        <f t="shared" ca="1" si="102"/>
        <v>59567</v>
      </c>
      <c r="C521" s="18">
        <f ca="1">ROUND((B521-סימולטור!$C$6)/365,3)</f>
        <v>89.46</v>
      </c>
      <c r="D521" s="19">
        <f t="shared" si="103"/>
        <v>979672.79969324952</v>
      </c>
      <c r="E521" s="20">
        <f t="shared" si="96"/>
        <v>1020.4924996804682</v>
      </c>
      <c r="F521" s="21">
        <f t="shared" si="104"/>
        <v>1240886.2797481895</v>
      </c>
      <c r="G521" s="22">
        <f t="shared" si="105"/>
        <v>723.85032985311057</v>
      </c>
      <c r="H521" s="27">
        <f t="shared" si="106"/>
        <v>1000955.7820348777</v>
      </c>
      <c r="I521" s="26">
        <f t="shared" si="97"/>
        <v>3336.5192734496695</v>
      </c>
      <c r="J521" s="23">
        <f t="shared" si="98"/>
        <v>500.47789101745042</v>
      </c>
      <c r="K521" s="23">
        <f t="shared" si="99"/>
        <v>500.47789101743888</v>
      </c>
      <c r="L521" s="23">
        <f t="shared" si="100"/>
        <v>1000.9557820348894</v>
      </c>
      <c r="M521" s="24">
        <f t="shared" si="101"/>
        <v>1240886.2797481895</v>
      </c>
      <c r="N521" s="15" t="str">
        <f t="shared" si="107"/>
        <v>2</v>
      </c>
    </row>
    <row r="522" spans="1:14" x14ac:dyDescent="0.25">
      <c r="A522" s="3">
        <v>518</v>
      </c>
      <c r="B522" s="17">
        <f t="shared" ca="1" si="102"/>
        <v>59595</v>
      </c>
      <c r="C522" s="18">
        <f ca="1">ROUND((B522-סימולטור!$C$6)/365,3)</f>
        <v>89.537000000000006</v>
      </c>
      <c r="D522" s="19">
        <f t="shared" si="103"/>
        <v>981917.88319254655</v>
      </c>
      <c r="E522" s="20">
        <f t="shared" si="96"/>
        <v>1022.8311283255694</v>
      </c>
      <c r="F522" s="21">
        <f t="shared" si="104"/>
        <v>1244298.7170174972</v>
      </c>
      <c r="G522" s="22">
        <f t="shared" si="105"/>
        <v>725.84091826020676</v>
      </c>
      <c r="H522" s="27">
        <f t="shared" si="106"/>
        <v>1003291.3455262925</v>
      </c>
      <c r="I522" s="26">
        <f t="shared" si="97"/>
        <v>3344.3044850877186</v>
      </c>
      <c r="J522" s="23">
        <f t="shared" si="98"/>
        <v>501.64567276315779</v>
      </c>
      <c r="K522" s="23">
        <f t="shared" si="99"/>
        <v>501.64567276314625</v>
      </c>
      <c r="L522" s="23">
        <f t="shared" si="100"/>
        <v>1003.291345526304</v>
      </c>
      <c r="M522" s="24">
        <f t="shared" si="101"/>
        <v>1244298.7170174972</v>
      </c>
      <c r="N522" s="15" t="str">
        <f t="shared" si="107"/>
        <v>2</v>
      </c>
    </row>
    <row r="523" spans="1:14" x14ac:dyDescent="0.25">
      <c r="A523" s="3">
        <v>519</v>
      </c>
      <c r="B523" s="17">
        <f t="shared" ca="1" si="102"/>
        <v>59626</v>
      </c>
      <c r="C523" s="18">
        <f ca="1">ROUND((B523-סימולטור!$C$6)/365,3)</f>
        <v>89.622</v>
      </c>
      <c r="D523" s="19">
        <f t="shared" si="103"/>
        <v>984168.11167486291</v>
      </c>
      <c r="E523" s="20">
        <f t="shared" si="96"/>
        <v>1025.1751163279821</v>
      </c>
      <c r="F523" s="21">
        <f t="shared" si="104"/>
        <v>1247720.5384892954</v>
      </c>
      <c r="G523" s="22">
        <f t="shared" si="105"/>
        <v>727.83698078542238</v>
      </c>
      <c r="H523" s="27">
        <f t="shared" si="106"/>
        <v>1005632.3586658539</v>
      </c>
      <c r="I523" s="26">
        <f t="shared" si="97"/>
        <v>3352.1078622195901</v>
      </c>
      <c r="J523" s="23">
        <f t="shared" si="98"/>
        <v>502.81617933293847</v>
      </c>
      <c r="K523" s="23">
        <f t="shared" si="99"/>
        <v>502.81617933292694</v>
      </c>
      <c r="L523" s="23">
        <f t="shared" si="100"/>
        <v>1005.6323586658655</v>
      </c>
      <c r="M523" s="24">
        <f t="shared" si="101"/>
        <v>1247720.5384892954</v>
      </c>
      <c r="N523" s="15" t="str">
        <f t="shared" si="107"/>
        <v>2</v>
      </c>
    </row>
    <row r="524" spans="1:14" x14ac:dyDescent="0.25">
      <c r="A524" s="3">
        <v>520</v>
      </c>
      <c r="B524" s="17">
        <f t="shared" ca="1" si="102"/>
        <v>59656</v>
      </c>
      <c r="C524" s="18">
        <f ca="1">ROUND((B524-סימולטור!$C$6)/365,3)</f>
        <v>89.703999999999994</v>
      </c>
      <c r="D524" s="19">
        <f t="shared" si="103"/>
        <v>986423.49693078455</v>
      </c>
      <c r="E524" s="20">
        <f t="shared" si="96"/>
        <v>1027.5244759695672</v>
      </c>
      <c r="F524" s="21">
        <f t="shared" si="104"/>
        <v>1251151.7699701411</v>
      </c>
      <c r="G524" s="22">
        <f t="shared" si="105"/>
        <v>729.83853248258231</v>
      </c>
      <c r="H524" s="27">
        <f t="shared" si="106"/>
        <v>1007978.8341694076</v>
      </c>
      <c r="I524" s="26">
        <f t="shared" si="97"/>
        <v>3359.9294472314364</v>
      </c>
      <c r="J524" s="23">
        <f t="shared" si="98"/>
        <v>503.98941708471546</v>
      </c>
      <c r="K524" s="23">
        <f t="shared" si="99"/>
        <v>503.9894170847038</v>
      </c>
      <c r="L524" s="23">
        <f t="shared" si="100"/>
        <v>1007.9788341694193</v>
      </c>
      <c r="M524" s="24">
        <f t="shared" si="101"/>
        <v>1251151.7699701411</v>
      </c>
      <c r="N524" s="15" t="str">
        <f t="shared" si="107"/>
        <v>2</v>
      </c>
    </row>
    <row r="525" spans="1:14" x14ac:dyDescent="0.25">
      <c r="A525" s="3">
        <v>521</v>
      </c>
      <c r="B525" s="17">
        <f t="shared" ca="1" si="102"/>
        <v>59687</v>
      </c>
      <c r="C525" s="18">
        <f ca="1">ROUND((B525-סימולטור!$C$6)/365,3)</f>
        <v>89.789000000000001</v>
      </c>
      <c r="D525" s="19">
        <f t="shared" si="103"/>
        <v>988684.05077791761</v>
      </c>
      <c r="E525" s="20">
        <f t="shared" si="96"/>
        <v>1029.8792195603307</v>
      </c>
      <c r="F525" s="21">
        <f t="shared" si="104"/>
        <v>1254592.4373375592</v>
      </c>
      <c r="G525" s="22">
        <f t="shared" si="105"/>
        <v>731.84558844690957</v>
      </c>
      <c r="H525" s="27">
        <f t="shared" si="106"/>
        <v>1010330.7847824696</v>
      </c>
      <c r="I525" s="26">
        <f t="shared" si="97"/>
        <v>3367.7692826083098</v>
      </c>
      <c r="J525" s="23">
        <f t="shared" si="98"/>
        <v>505.16539239124643</v>
      </c>
      <c r="K525" s="23">
        <f t="shared" si="99"/>
        <v>505.16539239123483</v>
      </c>
      <c r="L525" s="23">
        <f t="shared" si="100"/>
        <v>1010.3307847824813</v>
      </c>
      <c r="M525" s="24">
        <f t="shared" si="101"/>
        <v>1254592.4373375592</v>
      </c>
      <c r="N525" s="15" t="str">
        <f t="shared" si="107"/>
        <v>2</v>
      </c>
    </row>
    <row r="526" spans="1:14" x14ac:dyDescent="0.25">
      <c r="A526" s="3">
        <v>522</v>
      </c>
      <c r="B526" s="17">
        <f t="shared" ca="1" si="102"/>
        <v>59717</v>
      </c>
      <c r="C526" s="18">
        <f ca="1">ROUND((B526-סימולטור!$C$6)/365,3)</f>
        <v>89.870999999999995</v>
      </c>
      <c r="D526" s="19">
        <f t="shared" si="103"/>
        <v>990949.78506095044</v>
      </c>
      <c r="E526" s="20">
        <f t="shared" si="96"/>
        <v>1032.2393594384901</v>
      </c>
      <c r="F526" s="21">
        <f t="shared" si="104"/>
        <v>1258042.5665402377</v>
      </c>
      <c r="G526" s="22">
        <f t="shared" si="105"/>
        <v>733.85816381513871</v>
      </c>
      <c r="H526" s="27">
        <f t="shared" si="106"/>
        <v>1012688.2232802954</v>
      </c>
      <c r="I526" s="26">
        <f t="shared" si="97"/>
        <v>3375.6274109343958</v>
      </c>
      <c r="J526" s="23">
        <f t="shared" si="98"/>
        <v>506.34411164015933</v>
      </c>
      <c r="K526" s="23">
        <f t="shared" si="99"/>
        <v>506.34411164014767</v>
      </c>
      <c r="L526" s="23">
        <f t="shared" si="100"/>
        <v>1012.6882232803071</v>
      </c>
      <c r="M526" s="24">
        <f t="shared" si="101"/>
        <v>1258042.5665402377</v>
      </c>
      <c r="N526" s="15" t="str">
        <f t="shared" si="107"/>
        <v>2</v>
      </c>
    </row>
    <row r="527" spans="1:14" x14ac:dyDescent="0.25">
      <c r="A527" s="3">
        <v>523</v>
      </c>
      <c r="B527" s="17">
        <f t="shared" ca="1" si="102"/>
        <v>59748</v>
      </c>
      <c r="C527" s="18">
        <f ca="1">ROUND((B527-סימולטור!$C$6)/365,3)</f>
        <v>89.956000000000003</v>
      </c>
      <c r="D527" s="19">
        <f t="shared" si="103"/>
        <v>993220.7116517151</v>
      </c>
      <c r="E527" s="20">
        <f t="shared" si="96"/>
        <v>1034.6049079705365</v>
      </c>
      <c r="F527" s="21">
        <f t="shared" si="104"/>
        <v>1261502.1835982234</v>
      </c>
      <c r="G527" s="22">
        <f t="shared" si="105"/>
        <v>735.87627376563034</v>
      </c>
      <c r="H527" s="27">
        <f t="shared" si="106"/>
        <v>1015051.1624679494</v>
      </c>
      <c r="I527" s="26">
        <f t="shared" si="97"/>
        <v>3383.5038748932429</v>
      </c>
      <c r="J527" s="23">
        <f t="shared" si="98"/>
        <v>507.52558123398643</v>
      </c>
      <c r="K527" s="23">
        <f t="shared" si="99"/>
        <v>507.52558123397472</v>
      </c>
      <c r="L527" s="23">
        <f t="shared" si="100"/>
        <v>1015.0511624679611</v>
      </c>
      <c r="M527" s="24">
        <f t="shared" si="101"/>
        <v>1261502.1835982234</v>
      </c>
      <c r="N527" s="15" t="str">
        <f t="shared" si="107"/>
        <v>2</v>
      </c>
    </row>
    <row r="528" spans="1:14" x14ac:dyDescent="0.25">
      <c r="A528" s="3">
        <v>524</v>
      </c>
      <c r="B528" s="17">
        <f t="shared" ca="1" si="102"/>
        <v>59779</v>
      </c>
      <c r="C528" s="18">
        <f ca="1">ROUND((B528-סימולטור!$C$6)/365,3)</f>
        <v>90.040999999999997</v>
      </c>
      <c r="D528" s="19">
        <f t="shared" si="103"/>
        <v>995496.8424492504</v>
      </c>
      <c r="E528" s="20">
        <f t="shared" si="96"/>
        <v>1036.9758775513026</v>
      </c>
      <c r="F528" s="21">
        <f t="shared" si="104"/>
        <v>1264971.3146031185</v>
      </c>
      <c r="G528" s="22">
        <f t="shared" si="105"/>
        <v>737.8999335184858</v>
      </c>
      <c r="H528" s="27">
        <f t="shared" si="106"/>
        <v>1017419.6151803748</v>
      </c>
      <c r="I528" s="26">
        <f t="shared" si="97"/>
        <v>3391.3987172679945</v>
      </c>
      <c r="J528" s="23">
        <f t="shared" si="98"/>
        <v>508.70980759019915</v>
      </c>
      <c r="K528" s="23">
        <f t="shared" si="99"/>
        <v>508.70980759018744</v>
      </c>
      <c r="L528" s="23">
        <f t="shared" si="100"/>
        <v>1017.4196151803866</v>
      </c>
      <c r="M528" s="24">
        <f t="shared" si="101"/>
        <v>1264971.3146031185</v>
      </c>
      <c r="N528" s="15" t="str">
        <f t="shared" si="107"/>
        <v>2</v>
      </c>
    </row>
    <row r="529" spans="1:14" x14ac:dyDescent="0.25">
      <c r="A529" s="3">
        <v>525</v>
      </c>
      <c r="B529" s="17">
        <f t="shared" ca="1" si="102"/>
        <v>59809</v>
      </c>
      <c r="C529" s="18">
        <f ca="1">ROUND((B529-סימולטור!$C$6)/365,3)</f>
        <v>90.123000000000005</v>
      </c>
      <c r="D529" s="19">
        <f t="shared" si="103"/>
        <v>997778.18937986344</v>
      </c>
      <c r="E529" s="20">
        <f t="shared" si="96"/>
        <v>1039.3522806040244</v>
      </c>
      <c r="F529" s="21">
        <f t="shared" si="104"/>
        <v>1268449.9857182773</v>
      </c>
      <c r="G529" s="22">
        <f t="shared" si="105"/>
        <v>739.92915833566178</v>
      </c>
      <c r="H529" s="27">
        <f t="shared" si="106"/>
        <v>1019793.5942824625</v>
      </c>
      <c r="I529" s="26">
        <f t="shared" si="97"/>
        <v>3399.3119809416203</v>
      </c>
      <c r="J529" s="23">
        <f t="shared" si="98"/>
        <v>509.89679714124304</v>
      </c>
      <c r="K529" s="23">
        <f t="shared" si="99"/>
        <v>509.89679714123127</v>
      </c>
      <c r="L529" s="23">
        <f t="shared" si="100"/>
        <v>1019.7935942824743</v>
      </c>
      <c r="M529" s="24">
        <f t="shared" si="101"/>
        <v>1268449.9857182773</v>
      </c>
      <c r="N529" s="15" t="str">
        <f t="shared" si="107"/>
        <v>2</v>
      </c>
    </row>
    <row r="530" spans="1:14" x14ac:dyDescent="0.25">
      <c r="A530" s="3">
        <v>526</v>
      </c>
      <c r="B530" s="17">
        <f t="shared" ca="1" si="102"/>
        <v>59840</v>
      </c>
      <c r="C530" s="18">
        <f ca="1">ROUND((B530-סימולטור!$C$6)/365,3)</f>
        <v>90.207999999999998</v>
      </c>
      <c r="D530" s="19">
        <f t="shared" si="103"/>
        <v>1000064.7643971923</v>
      </c>
      <c r="E530" s="20">
        <f t="shared" si="96"/>
        <v>1041.7341295804085</v>
      </c>
      <c r="F530" s="21">
        <f t="shared" si="104"/>
        <v>1271938.2231790028</v>
      </c>
      <c r="G530" s="22">
        <f t="shared" si="105"/>
        <v>741.96396352108502</v>
      </c>
      <c r="H530" s="27">
        <f t="shared" si="106"/>
        <v>1022173.1126691216</v>
      </c>
      <c r="I530" s="26">
        <f t="shared" si="97"/>
        <v>3407.2437088971506</v>
      </c>
      <c r="J530" s="23">
        <f t="shared" si="98"/>
        <v>511.08655633457255</v>
      </c>
      <c r="K530" s="23">
        <f t="shared" si="99"/>
        <v>511.08655633456078</v>
      </c>
      <c r="L530" s="23">
        <f t="shared" si="100"/>
        <v>1022.1731126691334</v>
      </c>
      <c r="M530" s="24">
        <f t="shared" si="101"/>
        <v>1271938.2231790028</v>
      </c>
      <c r="N530" s="15" t="str">
        <f t="shared" si="107"/>
        <v>2</v>
      </c>
    </row>
    <row r="531" spans="1:14" x14ac:dyDescent="0.25">
      <c r="A531" s="3">
        <v>527</v>
      </c>
      <c r="B531" s="17">
        <f t="shared" ca="1" si="102"/>
        <v>59870</v>
      </c>
      <c r="C531" s="18">
        <f ca="1">ROUND((B531-סימולטור!$C$6)/365,3)</f>
        <v>90.29</v>
      </c>
      <c r="D531" s="19">
        <f t="shared" si="103"/>
        <v>1002356.5794822692</v>
      </c>
      <c r="E531" s="20">
        <f t="shared" si="96"/>
        <v>1044.1214369606971</v>
      </c>
      <c r="F531" s="21">
        <f t="shared" si="104"/>
        <v>1275436.053292745</v>
      </c>
      <c r="G531" s="22">
        <f t="shared" si="105"/>
        <v>744.00436442076796</v>
      </c>
      <c r="H531" s="27">
        <f t="shared" si="106"/>
        <v>1024558.1832653496</v>
      </c>
      <c r="I531" s="26">
        <f t="shared" si="97"/>
        <v>3415.1939442179109</v>
      </c>
      <c r="J531" s="23">
        <f t="shared" si="98"/>
        <v>512.27909163268657</v>
      </c>
      <c r="K531" s="23">
        <f t="shared" si="99"/>
        <v>512.27909163267486</v>
      </c>
      <c r="L531" s="23">
        <f t="shared" si="100"/>
        <v>1024.5581832653615</v>
      </c>
      <c r="M531" s="24">
        <f t="shared" si="101"/>
        <v>1275436.053292745</v>
      </c>
      <c r="N531" s="15" t="str">
        <f t="shared" si="107"/>
        <v>2</v>
      </c>
    </row>
    <row r="532" spans="1:14" x14ac:dyDescent="0.25">
      <c r="A532" s="3">
        <v>528</v>
      </c>
      <c r="B532" s="17">
        <f t="shared" ca="1" si="102"/>
        <v>59901</v>
      </c>
      <c r="C532" s="18">
        <f ca="1">ROUND((B532-סימולטור!$C$6)/365,3)</f>
        <v>90.375</v>
      </c>
      <c r="D532" s="19">
        <f t="shared" si="103"/>
        <v>1004653.6466435828</v>
      </c>
      <c r="E532" s="20">
        <f t="shared" si="96"/>
        <v>1046.5142152537321</v>
      </c>
      <c r="F532" s="21">
        <f t="shared" si="104"/>
        <v>1278943.5024393003</v>
      </c>
      <c r="G532" s="22">
        <f t="shared" si="105"/>
        <v>746.05037642292518</v>
      </c>
      <c r="H532" s="27">
        <f t="shared" si="106"/>
        <v>1026948.8190263021</v>
      </c>
      <c r="I532" s="26">
        <f t="shared" si="97"/>
        <v>3423.1627300877526</v>
      </c>
      <c r="J532" s="23">
        <f t="shared" si="98"/>
        <v>513.47440951316287</v>
      </c>
      <c r="K532" s="23">
        <f t="shared" si="99"/>
        <v>513.47440951315104</v>
      </c>
      <c r="L532" s="23">
        <f t="shared" si="100"/>
        <v>1026.9488190263139</v>
      </c>
      <c r="M532" s="24">
        <f t="shared" si="101"/>
        <v>1278943.5024393003</v>
      </c>
      <c r="N532" s="15" t="str">
        <f t="shared" si="107"/>
        <v>2</v>
      </c>
    </row>
    <row r="533" spans="1:14" x14ac:dyDescent="0.25">
      <c r="A533" s="3">
        <v>529</v>
      </c>
      <c r="B533" s="17">
        <f t="shared" ca="1" si="102"/>
        <v>59932</v>
      </c>
      <c r="C533" s="18">
        <f ca="1">ROUND((B533-סימולטור!$C$6)/365,3)</f>
        <v>90.46</v>
      </c>
      <c r="D533" s="19">
        <f t="shared" si="103"/>
        <v>1006955.9779171412</v>
      </c>
      <c r="E533" s="20">
        <f t="shared" si="96"/>
        <v>1048.9124769970219</v>
      </c>
      <c r="F533" s="21">
        <f t="shared" si="104"/>
        <v>1282460.5970710085</v>
      </c>
      <c r="G533" s="22">
        <f t="shared" si="105"/>
        <v>748.10201495808826</v>
      </c>
      <c r="H533" s="27">
        <f t="shared" si="106"/>
        <v>1029345.0329373635</v>
      </c>
      <c r="I533" s="26">
        <f t="shared" si="97"/>
        <v>3431.150109791291</v>
      </c>
      <c r="J533" s="23">
        <f t="shared" si="98"/>
        <v>514.67251646869363</v>
      </c>
      <c r="K533" s="23">
        <f t="shared" si="99"/>
        <v>514.67251646868181</v>
      </c>
      <c r="L533" s="23">
        <f t="shared" si="100"/>
        <v>1029.3450329373754</v>
      </c>
      <c r="M533" s="24">
        <f t="shared" si="101"/>
        <v>1282460.5970710085</v>
      </c>
      <c r="N533" s="15" t="str">
        <f t="shared" si="107"/>
        <v>2</v>
      </c>
    </row>
    <row r="534" spans="1:14" x14ac:dyDescent="0.25">
      <c r="A534" s="3">
        <v>530</v>
      </c>
      <c r="B534" s="17">
        <f t="shared" ca="1" si="102"/>
        <v>59961</v>
      </c>
      <c r="C534" s="18">
        <f ca="1">ROUND((B534-סימולטור!$C$6)/365,3)</f>
        <v>90.54</v>
      </c>
      <c r="D534" s="19">
        <f t="shared" si="103"/>
        <v>1009263.5853665347</v>
      </c>
      <c r="E534" s="20">
        <f t="shared" si="96"/>
        <v>1051.3162347568068</v>
      </c>
      <c r="F534" s="21">
        <f t="shared" si="104"/>
        <v>1285987.3637129539</v>
      </c>
      <c r="G534" s="22">
        <f t="shared" si="105"/>
        <v>750.15929549922305</v>
      </c>
      <c r="H534" s="27">
        <f t="shared" si="106"/>
        <v>1031746.8380142174</v>
      </c>
      <c r="I534" s="26">
        <f t="shared" si="97"/>
        <v>3439.1561267141374</v>
      </c>
      <c r="J534" s="23">
        <f t="shared" si="98"/>
        <v>515.87341900712056</v>
      </c>
      <c r="K534" s="23">
        <f t="shared" si="99"/>
        <v>515.87341900710874</v>
      </c>
      <c r="L534" s="23">
        <f t="shared" si="100"/>
        <v>1031.7468380142293</v>
      </c>
      <c r="M534" s="24">
        <f t="shared" si="101"/>
        <v>1285987.3637129539</v>
      </c>
      <c r="N534" s="15" t="str">
        <f t="shared" si="107"/>
        <v>2</v>
      </c>
    </row>
    <row r="535" spans="1:14" x14ac:dyDescent="0.25">
      <c r="A535" s="3">
        <v>531</v>
      </c>
      <c r="B535" s="17">
        <f t="shared" ca="1" si="102"/>
        <v>59992</v>
      </c>
      <c r="C535" s="18">
        <f ca="1">ROUND((B535-סימולטור!$C$6)/365,3)</f>
        <v>90.625</v>
      </c>
      <c r="D535" s="19">
        <f t="shared" si="103"/>
        <v>1011576.4810829996</v>
      </c>
      <c r="E535" s="20">
        <f t="shared" si="96"/>
        <v>1053.7255011281245</v>
      </c>
      <c r="F535" s="21">
        <f t="shared" si="104"/>
        <v>1289523.8289631645</v>
      </c>
      <c r="G535" s="22">
        <f t="shared" si="105"/>
        <v>752.22223356184588</v>
      </c>
      <c r="H535" s="27">
        <f t="shared" si="106"/>
        <v>1034154.2473029174</v>
      </c>
      <c r="I535" s="26">
        <f t="shared" si="97"/>
        <v>3447.1808243431378</v>
      </c>
      <c r="J535" s="23">
        <f t="shared" si="98"/>
        <v>517.07712365147063</v>
      </c>
      <c r="K535" s="23">
        <f t="shared" si="99"/>
        <v>517.07712365145869</v>
      </c>
      <c r="L535" s="23">
        <f t="shared" si="100"/>
        <v>1034.1542473029294</v>
      </c>
      <c r="M535" s="24">
        <f t="shared" si="101"/>
        <v>1289523.8289631645</v>
      </c>
      <c r="N535" s="15" t="str">
        <f t="shared" si="107"/>
        <v>2</v>
      </c>
    </row>
    <row r="536" spans="1:14" x14ac:dyDescent="0.25">
      <c r="A536" s="3">
        <v>532</v>
      </c>
      <c r="B536" s="17">
        <f t="shared" ca="1" si="102"/>
        <v>60022</v>
      </c>
      <c r="C536" s="18">
        <f ca="1">ROUND((B536-סימולטור!$C$6)/365,3)</f>
        <v>90.706999999999994</v>
      </c>
      <c r="D536" s="19">
        <f t="shared" si="103"/>
        <v>1013894.6771854815</v>
      </c>
      <c r="E536" s="20">
        <f t="shared" si="96"/>
        <v>1056.1402887348765</v>
      </c>
      <c r="F536" s="21">
        <f t="shared" si="104"/>
        <v>1293070.0194928134</v>
      </c>
      <c r="G536" s="22">
        <f t="shared" si="105"/>
        <v>754.29084470414125</v>
      </c>
      <c r="H536" s="27">
        <f t="shared" si="106"/>
        <v>1036567.2738799576</v>
      </c>
      <c r="I536" s="26">
        <f t="shared" si="97"/>
        <v>3455.2242462666054</v>
      </c>
      <c r="J536" s="23">
        <f t="shared" si="98"/>
        <v>518.28363693999074</v>
      </c>
      <c r="K536" s="23">
        <f t="shared" si="99"/>
        <v>518.28363693997881</v>
      </c>
      <c r="L536" s="23">
        <f t="shared" si="100"/>
        <v>1036.5672738799694</v>
      </c>
      <c r="M536" s="24">
        <f t="shared" si="101"/>
        <v>1293070.0194928134</v>
      </c>
      <c r="N536" s="15" t="str">
        <f t="shared" si="107"/>
        <v>2</v>
      </c>
    </row>
    <row r="537" spans="1:14" x14ac:dyDescent="0.25">
      <c r="A537" s="3">
        <v>533</v>
      </c>
      <c r="B537" s="17">
        <f t="shared" ca="1" si="102"/>
        <v>60053</v>
      </c>
      <c r="C537" s="18">
        <f ca="1">ROUND((B537-סימולטור!$C$6)/365,3)</f>
        <v>90.792000000000002</v>
      </c>
      <c r="D537" s="19">
        <f t="shared" si="103"/>
        <v>1016218.1858206983</v>
      </c>
      <c r="E537" s="20">
        <f t="shared" si="96"/>
        <v>1058.5606102298941</v>
      </c>
      <c r="F537" s="21">
        <f t="shared" si="104"/>
        <v>1296625.9620464186</v>
      </c>
      <c r="G537" s="22">
        <f t="shared" si="105"/>
        <v>756.36514452707752</v>
      </c>
      <c r="H537" s="27">
        <f t="shared" si="106"/>
        <v>1038985.9308523443</v>
      </c>
      <c r="I537" s="26">
        <f t="shared" si="97"/>
        <v>3463.286436174561</v>
      </c>
      <c r="J537" s="23">
        <f t="shared" si="98"/>
        <v>519.49296542618413</v>
      </c>
      <c r="K537" s="23">
        <f t="shared" si="99"/>
        <v>519.49296542617219</v>
      </c>
      <c r="L537" s="23">
        <f t="shared" si="100"/>
        <v>1038.9859308523564</v>
      </c>
      <c r="M537" s="24">
        <f t="shared" si="101"/>
        <v>1296625.9620464186</v>
      </c>
      <c r="N537" s="15" t="str">
        <f t="shared" si="107"/>
        <v>2</v>
      </c>
    </row>
    <row r="538" spans="1:14" x14ac:dyDescent="0.25">
      <c r="A538" s="3">
        <v>534</v>
      </c>
      <c r="B538" s="17">
        <f t="shared" ca="1" si="102"/>
        <v>60083</v>
      </c>
      <c r="C538" s="18">
        <f ca="1">ROUND((B538-סימולטור!$C$6)/365,3)</f>
        <v>90.873999999999995</v>
      </c>
      <c r="D538" s="19">
        <f t="shared" si="103"/>
        <v>1018547.0191632041</v>
      </c>
      <c r="E538" s="20">
        <f t="shared" si="96"/>
        <v>1060.9864782950042</v>
      </c>
      <c r="F538" s="21">
        <f t="shared" si="104"/>
        <v>1300191.6834420464</v>
      </c>
      <c r="G538" s="22">
        <f t="shared" si="105"/>
        <v>758.4451486745271</v>
      </c>
      <c r="H538" s="27">
        <f t="shared" si="106"/>
        <v>1041410.2313576664</v>
      </c>
      <c r="I538" s="26">
        <f t="shared" si="97"/>
        <v>3471.3674378589681</v>
      </c>
      <c r="J538" s="23">
        <f t="shared" si="98"/>
        <v>520.70511567884523</v>
      </c>
      <c r="K538" s="23">
        <f t="shared" si="99"/>
        <v>520.70511567883318</v>
      </c>
      <c r="L538" s="23">
        <f t="shared" si="100"/>
        <v>1041.4102313576784</v>
      </c>
      <c r="M538" s="24">
        <f t="shared" si="101"/>
        <v>1300191.6834420464</v>
      </c>
      <c r="N538" s="15" t="str">
        <f t="shared" si="107"/>
        <v>2</v>
      </c>
    </row>
    <row r="539" spans="1:14" x14ac:dyDescent="0.25">
      <c r="A539" s="3">
        <v>535</v>
      </c>
      <c r="B539" s="17">
        <f t="shared" ca="1" si="102"/>
        <v>60114</v>
      </c>
      <c r="C539" s="18">
        <f ca="1">ROUND((B539-סימולטור!$C$6)/365,3)</f>
        <v>90.959000000000003</v>
      </c>
      <c r="D539" s="19">
        <f t="shared" si="103"/>
        <v>1020881.1894154531</v>
      </c>
      <c r="E539" s="20">
        <f t="shared" si="96"/>
        <v>1063.4179056410969</v>
      </c>
      <c r="F539" s="21">
        <f t="shared" si="104"/>
        <v>1303767.2105715121</v>
      </c>
      <c r="G539" s="22">
        <f t="shared" si="105"/>
        <v>760.53087283338209</v>
      </c>
      <c r="H539" s="27">
        <f t="shared" si="106"/>
        <v>1043840.1885641677</v>
      </c>
      <c r="I539" s="26">
        <f t="shared" si="97"/>
        <v>3479.4672952139726</v>
      </c>
      <c r="J539" s="23">
        <f t="shared" si="98"/>
        <v>521.92009428209587</v>
      </c>
      <c r="K539" s="23">
        <f t="shared" si="99"/>
        <v>521.92009428208382</v>
      </c>
      <c r="L539" s="23">
        <f t="shared" si="100"/>
        <v>1043.8401885641797</v>
      </c>
      <c r="M539" s="24">
        <f t="shared" si="101"/>
        <v>1303767.2105715121</v>
      </c>
      <c r="N539" s="15" t="str">
        <f t="shared" si="107"/>
        <v>2</v>
      </c>
    </row>
    <row r="540" spans="1:14" x14ac:dyDescent="0.25">
      <c r="A540" s="3">
        <v>536</v>
      </c>
      <c r="B540" s="17">
        <f t="shared" ca="1" si="102"/>
        <v>60145</v>
      </c>
      <c r="C540" s="18">
        <f ca="1">ROUND((B540-סימולטור!$C$6)/365,3)</f>
        <v>91.043999999999997</v>
      </c>
      <c r="D540" s="19">
        <f t="shared" si="103"/>
        <v>1023220.7088078635</v>
      </c>
      <c r="E540" s="20">
        <f t="shared" si="96"/>
        <v>1065.8549050081911</v>
      </c>
      <c r="F540" s="21">
        <f t="shared" si="104"/>
        <v>1307352.5704005838</v>
      </c>
      <c r="G540" s="22">
        <f t="shared" si="105"/>
        <v>762.62233273367383</v>
      </c>
      <c r="H540" s="27">
        <f t="shared" si="106"/>
        <v>1046275.8156708175</v>
      </c>
      <c r="I540" s="26">
        <f t="shared" si="97"/>
        <v>3487.586052236139</v>
      </c>
      <c r="J540" s="23">
        <f t="shared" si="98"/>
        <v>523.13790783542083</v>
      </c>
      <c r="K540" s="23">
        <f t="shared" si="99"/>
        <v>523.13790783540878</v>
      </c>
      <c r="L540" s="23">
        <f t="shared" si="100"/>
        <v>1046.2758156708296</v>
      </c>
      <c r="M540" s="24">
        <f t="shared" si="101"/>
        <v>1307352.5704005838</v>
      </c>
      <c r="N540" s="15" t="str">
        <f t="shared" si="107"/>
        <v>2</v>
      </c>
    </row>
    <row r="541" spans="1:14" x14ac:dyDescent="0.25">
      <c r="A541" s="3">
        <v>537</v>
      </c>
      <c r="B541" s="17">
        <f t="shared" ca="1" si="102"/>
        <v>60175</v>
      </c>
      <c r="C541" s="18">
        <f ca="1">ROUND((B541-סימולטור!$C$6)/365,3)</f>
        <v>91.126000000000005</v>
      </c>
      <c r="D541" s="19">
        <f t="shared" si="103"/>
        <v>1025565.5895988815</v>
      </c>
      <c r="E541" s="20">
        <f t="shared" si="96"/>
        <v>1068.2974891655017</v>
      </c>
      <c r="F541" s="21">
        <f t="shared" si="104"/>
        <v>1310947.7899691856</v>
      </c>
      <c r="G541" s="22">
        <f t="shared" si="105"/>
        <v>764.71954414869163</v>
      </c>
      <c r="H541" s="27">
        <f t="shared" si="106"/>
        <v>1048717.1259073827</v>
      </c>
      <c r="I541" s="26">
        <f t="shared" si="97"/>
        <v>3495.7237530246898</v>
      </c>
      <c r="J541" s="23">
        <f t="shared" si="98"/>
        <v>524.35856295370343</v>
      </c>
      <c r="K541" s="23">
        <f t="shared" si="99"/>
        <v>524.35856295369138</v>
      </c>
      <c r="L541" s="23">
        <f t="shared" si="100"/>
        <v>1048.7171259073948</v>
      </c>
      <c r="M541" s="24">
        <f t="shared" si="101"/>
        <v>1310947.7899691856</v>
      </c>
      <c r="N541" s="15" t="str">
        <f t="shared" si="107"/>
        <v>2</v>
      </c>
    </row>
    <row r="542" spans="1:14" x14ac:dyDescent="0.25">
      <c r="A542" s="3">
        <v>538</v>
      </c>
      <c r="B542" s="17">
        <f t="shared" ca="1" si="102"/>
        <v>60206</v>
      </c>
      <c r="C542" s="18">
        <f ca="1">ROUND((B542-סימולטור!$C$6)/365,3)</f>
        <v>91.210999999999999</v>
      </c>
      <c r="D542" s="19">
        <f t="shared" si="103"/>
        <v>1027915.8440750458</v>
      </c>
      <c r="E542" s="20">
        <f t="shared" si="96"/>
        <v>1070.7456709115061</v>
      </c>
      <c r="F542" s="21">
        <f t="shared" si="104"/>
        <v>1314552.8963916008</v>
      </c>
      <c r="G542" s="22">
        <f t="shared" si="105"/>
        <v>766.82252289510052</v>
      </c>
      <c r="H542" s="27">
        <f t="shared" si="106"/>
        <v>1051164.1325345</v>
      </c>
      <c r="I542" s="26">
        <f t="shared" si="97"/>
        <v>3503.8804417817473</v>
      </c>
      <c r="J542" s="23">
        <f t="shared" si="98"/>
        <v>525.58206626726212</v>
      </c>
      <c r="K542" s="23">
        <f t="shared" si="99"/>
        <v>525.58206626724996</v>
      </c>
      <c r="L542" s="23">
        <f t="shared" si="100"/>
        <v>1051.1641325345122</v>
      </c>
      <c r="M542" s="24">
        <f t="shared" si="101"/>
        <v>1314552.8963916008</v>
      </c>
      <c r="N542" s="15" t="str">
        <f t="shared" si="107"/>
        <v>2</v>
      </c>
    </row>
    <row r="543" spans="1:14" x14ac:dyDescent="0.25">
      <c r="A543" s="3">
        <v>539</v>
      </c>
      <c r="B543" s="17">
        <f t="shared" ca="1" si="102"/>
        <v>60236</v>
      </c>
      <c r="C543" s="18">
        <f ca="1">ROUND((B543-סימולטור!$C$6)/365,3)</f>
        <v>91.293000000000006</v>
      </c>
      <c r="D543" s="19">
        <f t="shared" si="103"/>
        <v>1030271.4845510512</v>
      </c>
      <c r="E543" s="20">
        <f t="shared" si="96"/>
        <v>1073.1994630740116</v>
      </c>
      <c r="F543" s="21">
        <f t="shared" si="104"/>
        <v>1318167.9168566777</v>
      </c>
      <c r="G543" s="22">
        <f t="shared" si="105"/>
        <v>768.93128483306202</v>
      </c>
      <c r="H543" s="27">
        <f t="shared" si="106"/>
        <v>1053616.8488437473</v>
      </c>
      <c r="I543" s="26">
        <f t="shared" si="97"/>
        <v>3512.056162812572</v>
      </c>
      <c r="J543" s="23">
        <f t="shared" si="98"/>
        <v>526.80842442188577</v>
      </c>
      <c r="K543" s="23">
        <f t="shared" si="99"/>
        <v>526.80842442187361</v>
      </c>
      <c r="L543" s="23">
        <f t="shared" si="100"/>
        <v>1053.6168488437593</v>
      </c>
      <c r="M543" s="24">
        <f t="shared" si="101"/>
        <v>1318167.9168566777</v>
      </c>
      <c r="N543" s="15" t="str">
        <f t="shared" si="107"/>
        <v>2</v>
      </c>
    </row>
    <row r="544" spans="1:14" x14ac:dyDescent="0.25">
      <c r="A544" s="3">
        <v>540</v>
      </c>
      <c r="B544" s="17">
        <f t="shared" ca="1" si="102"/>
        <v>60267</v>
      </c>
      <c r="C544" s="18">
        <f ca="1">ROUND((B544-סימולטור!$C$6)/365,3)</f>
        <v>91.378</v>
      </c>
      <c r="D544" s="19">
        <f t="shared" si="103"/>
        <v>1032632.5233698142</v>
      </c>
      <c r="E544" s="20">
        <f t="shared" si="96"/>
        <v>1075.6588785102231</v>
      </c>
      <c r="F544" s="21">
        <f t="shared" si="104"/>
        <v>1321792.8786280337</v>
      </c>
      <c r="G544" s="22">
        <f t="shared" si="105"/>
        <v>771.04584586635292</v>
      </c>
      <c r="H544" s="27">
        <f t="shared" si="106"/>
        <v>1056075.2881577159</v>
      </c>
      <c r="I544" s="26">
        <f t="shared" si="97"/>
        <v>3520.250960525801</v>
      </c>
      <c r="J544" s="23">
        <f t="shared" si="98"/>
        <v>528.03764407887013</v>
      </c>
      <c r="K544" s="23">
        <f t="shared" si="99"/>
        <v>528.03764407885797</v>
      </c>
      <c r="L544" s="23">
        <f t="shared" si="100"/>
        <v>1056.0752881577282</v>
      </c>
      <c r="M544" s="24">
        <f t="shared" si="101"/>
        <v>1321792.8786280337</v>
      </c>
      <c r="N544" s="15" t="str">
        <f t="shared" si="107"/>
        <v>2</v>
      </c>
    </row>
    <row r="545" spans="1:14" x14ac:dyDescent="0.25">
      <c r="A545" s="3">
        <v>541</v>
      </c>
      <c r="B545" s="17">
        <f t="shared" ca="1" si="102"/>
        <v>60298</v>
      </c>
      <c r="C545" s="18">
        <f ca="1">ROUND((B545-סימולטור!$C$6)/365,3)</f>
        <v>91.462999999999994</v>
      </c>
      <c r="D545" s="19">
        <f t="shared" si="103"/>
        <v>1034998.9729025367</v>
      </c>
      <c r="E545" s="20">
        <f t="shared" si="96"/>
        <v>1078.123930106809</v>
      </c>
      <c r="F545" s="21">
        <f t="shared" si="104"/>
        <v>1325427.8090442608</v>
      </c>
      <c r="G545" s="22">
        <f t="shared" si="105"/>
        <v>773.16622194248555</v>
      </c>
      <c r="H545" s="27">
        <f t="shared" si="106"/>
        <v>1058539.4638300841</v>
      </c>
      <c r="I545" s="26">
        <f t="shared" si="97"/>
        <v>3528.4648794336949</v>
      </c>
      <c r="J545" s="23">
        <f t="shared" si="98"/>
        <v>529.26973191505419</v>
      </c>
      <c r="K545" s="23">
        <f t="shared" si="99"/>
        <v>529.26973191504203</v>
      </c>
      <c r="L545" s="23">
        <f t="shared" si="100"/>
        <v>1058.5394638300963</v>
      </c>
      <c r="M545" s="24">
        <f t="shared" si="101"/>
        <v>1325427.8090442608</v>
      </c>
      <c r="N545" s="15" t="str">
        <f t="shared" si="107"/>
        <v>2</v>
      </c>
    </row>
    <row r="546" spans="1:14" x14ac:dyDescent="0.25">
      <c r="A546" s="3">
        <v>542</v>
      </c>
      <c r="B546" s="17">
        <f t="shared" ca="1" si="102"/>
        <v>60326</v>
      </c>
      <c r="C546" s="18">
        <f ca="1">ROUND((B546-סימולטור!$C$6)/365,3)</f>
        <v>91.54</v>
      </c>
      <c r="D546" s="19">
        <f t="shared" si="103"/>
        <v>1037370.8455487719</v>
      </c>
      <c r="E546" s="20">
        <f t="shared" si="96"/>
        <v>1080.5946307799707</v>
      </c>
      <c r="F546" s="21">
        <f t="shared" si="104"/>
        <v>1329072.7355191326</v>
      </c>
      <c r="G546" s="22">
        <f t="shared" si="105"/>
        <v>775.29242905282729</v>
      </c>
      <c r="H546" s="27">
        <f t="shared" si="106"/>
        <v>1061009.3892456875</v>
      </c>
      <c r="I546" s="26">
        <f t="shared" si="97"/>
        <v>3536.6979641523735</v>
      </c>
      <c r="J546" s="23">
        <f t="shared" si="98"/>
        <v>530.50469462285605</v>
      </c>
      <c r="K546" s="23">
        <f t="shared" si="99"/>
        <v>530.50469462284377</v>
      </c>
      <c r="L546" s="23">
        <f t="shared" si="100"/>
        <v>1061.0093892456998</v>
      </c>
      <c r="M546" s="24">
        <f t="shared" si="101"/>
        <v>1329072.7355191326</v>
      </c>
      <c r="N546" s="15" t="str">
        <f t="shared" si="107"/>
        <v>2</v>
      </c>
    </row>
    <row r="547" spans="1:14" x14ac:dyDescent="0.25">
      <c r="A547" s="3">
        <v>543</v>
      </c>
      <c r="B547" s="17">
        <f t="shared" ca="1" si="102"/>
        <v>60357</v>
      </c>
      <c r="C547" s="18">
        <f ca="1">ROUND((B547-סימולטור!$C$6)/365,3)</f>
        <v>91.625</v>
      </c>
      <c r="D547" s="19">
        <f t="shared" si="103"/>
        <v>1039748.153736488</v>
      </c>
      <c r="E547" s="20">
        <f t="shared" si="96"/>
        <v>1083.0709934755082</v>
      </c>
      <c r="F547" s="21">
        <f t="shared" si="104"/>
        <v>1332727.6855418105</v>
      </c>
      <c r="G547" s="22">
        <f t="shared" si="105"/>
        <v>777.42448323272276</v>
      </c>
      <c r="H547" s="27">
        <f t="shared" si="106"/>
        <v>1063485.0778205942</v>
      </c>
      <c r="I547" s="26">
        <f t="shared" si="97"/>
        <v>3544.9502594020623</v>
      </c>
      <c r="J547" s="23">
        <f t="shared" si="98"/>
        <v>531.74253891030935</v>
      </c>
      <c r="K547" s="23">
        <f t="shared" si="99"/>
        <v>531.74253891029707</v>
      </c>
      <c r="L547" s="23">
        <f t="shared" si="100"/>
        <v>1063.4850778206064</v>
      </c>
      <c r="M547" s="24">
        <f t="shared" si="101"/>
        <v>1332727.6855418105</v>
      </c>
      <c r="N547" s="15" t="str">
        <f t="shared" si="107"/>
        <v>2</v>
      </c>
    </row>
    <row r="548" spans="1:14" x14ac:dyDescent="0.25">
      <c r="A548" s="3">
        <v>544</v>
      </c>
      <c r="B548" s="17">
        <f t="shared" ca="1" si="102"/>
        <v>60387</v>
      </c>
      <c r="C548" s="18">
        <f ca="1">ROUND((B548-סימולטור!$C$6)/365,3)</f>
        <v>91.706999999999994</v>
      </c>
      <c r="D548" s="19">
        <f t="shared" si="103"/>
        <v>1042130.9099221341</v>
      </c>
      <c r="E548" s="20">
        <f t="shared" si="96"/>
        <v>1085.5530311688897</v>
      </c>
      <c r="F548" s="21">
        <f t="shared" si="104"/>
        <v>1336392.6866770505</v>
      </c>
      <c r="G548" s="22">
        <f t="shared" si="105"/>
        <v>779.56240056161278</v>
      </c>
      <c r="H548" s="27">
        <f t="shared" si="106"/>
        <v>1065966.5430021756</v>
      </c>
      <c r="I548" s="26">
        <f t="shared" si="97"/>
        <v>3553.2218100073342</v>
      </c>
      <c r="J548" s="23">
        <f t="shared" si="98"/>
        <v>532.98327150110015</v>
      </c>
      <c r="K548" s="23">
        <f t="shared" si="99"/>
        <v>532.98327150108787</v>
      </c>
      <c r="L548" s="23">
        <f t="shared" si="100"/>
        <v>1065.966543002188</v>
      </c>
      <c r="M548" s="24">
        <f t="shared" si="101"/>
        <v>1336392.6866770505</v>
      </c>
      <c r="N548" s="15" t="str">
        <f t="shared" si="107"/>
        <v>2</v>
      </c>
    </row>
    <row r="549" spans="1:14" x14ac:dyDescent="0.25">
      <c r="A549" s="3">
        <v>545</v>
      </c>
      <c r="B549" s="17">
        <f t="shared" ca="1" si="102"/>
        <v>60418</v>
      </c>
      <c r="C549" s="18">
        <f ca="1">ROUND((B549-סימולטור!$C$6)/365,3)</f>
        <v>91.792000000000002</v>
      </c>
      <c r="D549" s="19">
        <f t="shared" si="103"/>
        <v>1044519.1265907058</v>
      </c>
      <c r="E549" s="20">
        <f t="shared" si="96"/>
        <v>1088.0407568653186</v>
      </c>
      <c r="F549" s="21">
        <f t="shared" si="104"/>
        <v>1340067.7665654125</v>
      </c>
      <c r="G549" s="22">
        <f t="shared" si="105"/>
        <v>781.7061971631573</v>
      </c>
      <c r="H549" s="27">
        <f t="shared" si="106"/>
        <v>1068453.7982691806</v>
      </c>
      <c r="I549" s="26">
        <f t="shared" si="97"/>
        <v>3561.512660897351</v>
      </c>
      <c r="J549" s="23">
        <f t="shared" si="98"/>
        <v>534.2268991346026</v>
      </c>
      <c r="K549" s="23">
        <f t="shared" si="99"/>
        <v>534.22689913459033</v>
      </c>
      <c r="L549" s="23">
        <f t="shared" si="100"/>
        <v>1068.4537982691929</v>
      </c>
      <c r="M549" s="24">
        <f t="shared" si="101"/>
        <v>1340067.7665654125</v>
      </c>
      <c r="N549" s="15" t="str">
        <f t="shared" si="107"/>
        <v>2</v>
      </c>
    </row>
    <row r="550" spans="1:14" x14ac:dyDescent="0.25">
      <c r="A550" s="3">
        <v>546</v>
      </c>
      <c r="B550" s="17">
        <f t="shared" ca="1" si="102"/>
        <v>60448</v>
      </c>
      <c r="C550" s="18">
        <f ca="1">ROUND((B550-סימולטור!$C$6)/365,3)</f>
        <v>91.873999999999995</v>
      </c>
      <c r="D550" s="19">
        <f t="shared" si="103"/>
        <v>1046912.8162558096</v>
      </c>
      <c r="E550" s="20">
        <f t="shared" si="96"/>
        <v>1090.5341835998017</v>
      </c>
      <c r="F550" s="21">
        <f t="shared" si="104"/>
        <v>1343752.9529234676</v>
      </c>
      <c r="G550" s="22">
        <f t="shared" si="105"/>
        <v>783.85588920535611</v>
      </c>
      <c r="H550" s="27">
        <f t="shared" si="106"/>
        <v>1070946.8571318088</v>
      </c>
      <c r="I550" s="26">
        <f t="shared" si="97"/>
        <v>3569.8228571061118</v>
      </c>
      <c r="J550" s="23">
        <f t="shared" si="98"/>
        <v>535.47342856591672</v>
      </c>
      <c r="K550" s="23">
        <f t="shared" si="99"/>
        <v>535.47342856590444</v>
      </c>
      <c r="L550" s="23">
        <f t="shared" si="100"/>
        <v>1070.9468571318212</v>
      </c>
      <c r="M550" s="24">
        <f t="shared" si="101"/>
        <v>1343752.9529234676</v>
      </c>
      <c r="N550" s="15" t="str">
        <f t="shared" si="107"/>
        <v>2</v>
      </c>
    </row>
    <row r="551" spans="1:14" x14ac:dyDescent="0.25">
      <c r="A551" s="3">
        <v>547</v>
      </c>
      <c r="B551" s="17">
        <f t="shared" ca="1" si="102"/>
        <v>60479</v>
      </c>
      <c r="C551" s="18">
        <f ca="1">ROUND((B551-סימולטור!$C$6)/365,3)</f>
        <v>91.959000000000003</v>
      </c>
      <c r="D551" s="19">
        <f t="shared" si="103"/>
        <v>1049311.9914597294</v>
      </c>
      <c r="E551" s="20">
        <f t="shared" si="96"/>
        <v>1093.0333244372182</v>
      </c>
      <c r="F551" s="21">
        <f t="shared" si="104"/>
        <v>1347448.2735440072</v>
      </c>
      <c r="G551" s="22">
        <f t="shared" si="105"/>
        <v>786.01149290067087</v>
      </c>
      <c r="H551" s="27">
        <f t="shared" si="106"/>
        <v>1073445.7331317831</v>
      </c>
      <c r="I551" s="26">
        <f t="shared" si="97"/>
        <v>3578.152443772693</v>
      </c>
      <c r="J551" s="23">
        <f t="shared" si="98"/>
        <v>536.72286656590393</v>
      </c>
      <c r="K551" s="23">
        <f t="shared" si="99"/>
        <v>536.72286656589154</v>
      </c>
      <c r="L551" s="23">
        <f t="shared" si="100"/>
        <v>1073.4457331317954</v>
      </c>
      <c r="M551" s="24">
        <f t="shared" si="101"/>
        <v>1347448.2735440072</v>
      </c>
      <c r="N551" s="15" t="str">
        <f t="shared" si="107"/>
        <v>2</v>
      </c>
    </row>
    <row r="552" spans="1:14" x14ac:dyDescent="0.25">
      <c r="A552" s="3">
        <v>548</v>
      </c>
      <c r="B552" s="17">
        <f t="shared" ca="1" si="102"/>
        <v>60510</v>
      </c>
      <c r="C552" s="18">
        <f ca="1">ROUND((B552-סימולטור!$C$6)/365,3)</f>
        <v>92.043999999999997</v>
      </c>
      <c r="D552" s="19">
        <f t="shared" si="103"/>
        <v>1051716.6647734914</v>
      </c>
      <c r="E552" s="20">
        <f t="shared" si="96"/>
        <v>1095.538192472387</v>
      </c>
      <c r="F552" s="21">
        <f t="shared" si="104"/>
        <v>1351153.7562962533</v>
      </c>
      <c r="G552" s="22">
        <f t="shared" si="105"/>
        <v>788.17302450614773</v>
      </c>
      <c r="H552" s="27">
        <f t="shared" si="106"/>
        <v>1075950.4398424239</v>
      </c>
      <c r="I552" s="26">
        <f t="shared" si="97"/>
        <v>3586.5014661414957</v>
      </c>
      <c r="J552" s="23">
        <f t="shared" si="98"/>
        <v>537.97521992122438</v>
      </c>
      <c r="K552" s="23">
        <f t="shared" si="99"/>
        <v>537.97521992121199</v>
      </c>
      <c r="L552" s="23">
        <f t="shared" si="100"/>
        <v>1075.9504398424365</v>
      </c>
      <c r="M552" s="24">
        <f t="shared" si="101"/>
        <v>1351153.7562962533</v>
      </c>
      <c r="N552" s="15" t="str">
        <f t="shared" si="107"/>
        <v>2</v>
      </c>
    </row>
    <row r="553" spans="1:14" x14ac:dyDescent="0.25">
      <c r="A553" s="3">
        <v>549</v>
      </c>
      <c r="B553" s="17">
        <f t="shared" ca="1" si="102"/>
        <v>60540</v>
      </c>
      <c r="C553" s="18">
        <f ca="1">ROUND((B553-סימולטור!$C$6)/365,3)</f>
        <v>92.126000000000005</v>
      </c>
      <c r="D553" s="19">
        <f t="shared" si="103"/>
        <v>1054126.8487969306</v>
      </c>
      <c r="E553" s="20">
        <f t="shared" si="96"/>
        <v>1098.0488008301361</v>
      </c>
      <c r="F553" s="21">
        <f t="shared" si="104"/>
        <v>1354869.4291260683</v>
      </c>
      <c r="G553" s="22">
        <f t="shared" si="105"/>
        <v>790.3405003235398</v>
      </c>
      <c r="H553" s="27">
        <f t="shared" si="106"/>
        <v>1078460.990868723</v>
      </c>
      <c r="I553" s="26">
        <f t="shared" si="97"/>
        <v>3594.8699695624932</v>
      </c>
      <c r="J553" s="23">
        <f t="shared" si="98"/>
        <v>539.23049543437401</v>
      </c>
      <c r="K553" s="23">
        <f t="shared" si="99"/>
        <v>539.2304954343615</v>
      </c>
      <c r="L553" s="23">
        <f t="shared" si="100"/>
        <v>1078.4609908687355</v>
      </c>
      <c r="M553" s="24">
        <f t="shared" si="101"/>
        <v>1354869.4291260683</v>
      </c>
      <c r="N553" s="15" t="str">
        <f t="shared" si="107"/>
        <v>2</v>
      </c>
    </row>
    <row r="554" spans="1:14" x14ac:dyDescent="0.25">
      <c r="A554" s="3">
        <v>550</v>
      </c>
      <c r="B554" s="17">
        <f t="shared" ca="1" si="102"/>
        <v>60571</v>
      </c>
      <c r="C554" s="18">
        <f ca="1">ROUND((B554-סימולטור!$C$6)/365,3)</f>
        <v>92.210999999999999</v>
      </c>
      <c r="D554" s="19">
        <f t="shared" si="103"/>
        <v>1056542.5561587571</v>
      </c>
      <c r="E554" s="20">
        <f t="shared" si="96"/>
        <v>1100.5651626653719</v>
      </c>
      <c r="F554" s="21">
        <f t="shared" si="104"/>
        <v>1358595.3200561651</v>
      </c>
      <c r="G554" s="22">
        <f t="shared" si="105"/>
        <v>792.51393669942956</v>
      </c>
      <c r="H554" s="27">
        <f t="shared" si="106"/>
        <v>1080977.3998474167</v>
      </c>
      <c r="I554" s="26">
        <f t="shared" si="97"/>
        <v>3603.2579994914722</v>
      </c>
      <c r="J554" s="23">
        <f t="shared" si="98"/>
        <v>540.48869992372079</v>
      </c>
      <c r="K554" s="23">
        <f t="shared" si="99"/>
        <v>540.4886999237084</v>
      </c>
      <c r="L554" s="23">
        <f t="shared" si="100"/>
        <v>1080.9773998474293</v>
      </c>
      <c r="M554" s="24">
        <f t="shared" si="101"/>
        <v>1358595.3200561651</v>
      </c>
      <c r="N554" s="15" t="str">
        <f t="shared" si="107"/>
        <v>2</v>
      </c>
    </row>
    <row r="555" spans="1:14" x14ac:dyDescent="0.25">
      <c r="A555" s="3">
        <v>551</v>
      </c>
      <c r="B555" s="17">
        <f t="shared" ca="1" si="102"/>
        <v>60601</v>
      </c>
      <c r="C555" s="18">
        <f ca="1">ROUND((B555-סימולטור!$C$6)/365,3)</f>
        <v>92.293000000000006</v>
      </c>
      <c r="D555" s="19">
        <f t="shared" si="103"/>
        <v>1058963.7995166208</v>
      </c>
      <c r="E555" s="20">
        <f t="shared" si="96"/>
        <v>1103.0872911631466</v>
      </c>
      <c r="F555" s="21">
        <f t="shared" si="104"/>
        <v>1362331.4571863196</v>
      </c>
      <c r="G555" s="22">
        <f t="shared" si="105"/>
        <v>794.69335002535308</v>
      </c>
      <c r="H555" s="27">
        <f t="shared" si="106"/>
        <v>1083499.6804470606</v>
      </c>
      <c r="I555" s="26">
        <f t="shared" si="97"/>
        <v>3611.6656014902856</v>
      </c>
      <c r="J555" s="23">
        <f t="shared" si="98"/>
        <v>541.74984022354283</v>
      </c>
      <c r="K555" s="23">
        <f t="shared" si="99"/>
        <v>541.74984022353033</v>
      </c>
      <c r="L555" s="23">
        <f t="shared" si="100"/>
        <v>1083.4996804470732</v>
      </c>
      <c r="M555" s="24">
        <f t="shared" si="101"/>
        <v>1362331.4571863196</v>
      </c>
      <c r="N555" s="15" t="str">
        <f t="shared" si="107"/>
        <v>2</v>
      </c>
    </row>
    <row r="556" spans="1:14" x14ac:dyDescent="0.25">
      <c r="A556" s="3">
        <v>552</v>
      </c>
      <c r="B556" s="17">
        <f t="shared" ca="1" si="102"/>
        <v>60632</v>
      </c>
      <c r="C556" s="18">
        <f ca="1">ROUND((B556-סימולטור!$C$6)/365,3)</f>
        <v>92.378</v>
      </c>
      <c r="D556" s="19">
        <f t="shared" si="103"/>
        <v>1061390.5915571798</v>
      </c>
      <c r="E556" s="20">
        <f t="shared" si="96"/>
        <v>1105.615199538729</v>
      </c>
      <c r="F556" s="21">
        <f t="shared" si="104"/>
        <v>1366077.868693582</v>
      </c>
      <c r="G556" s="22">
        <f t="shared" si="105"/>
        <v>796.8787567379228</v>
      </c>
      <c r="H556" s="27">
        <f t="shared" si="106"/>
        <v>1086027.8463681038</v>
      </c>
      <c r="I556" s="26">
        <f t="shared" si="97"/>
        <v>3620.092821227096</v>
      </c>
      <c r="J556" s="23">
        <f t="shared" si="98"/>
        <v>543.01392318406442</v>
      </c>
      <c r="K556" s="23">
        <f t="shared" si="99"/>
        <v>543.01392318405192</v>
      </c>
      <c r="L556" s="23">
        <f t="shared" si="100"/>
        <v>1086.0278463681163</v>
      </c>
      <c r="M556" s="24">
        <f t="shared" si="101"/>
        <v>1366077.868693582</v>
      </c>
      <c r="N556" s="15" t="str">
        <f t="shared" si="107"/>
        <v>2</v>
      </c>
    </row>
    <row r="557" spans="1:14" x14ac:dyDescent="0.25">
      <c r="A557" s="3">
        <v>553</v>
      </c>
      <c r="B557" s="17">
        <f t="shared" ca="1" si="102"/>
        <v>60663</v>
      </c>
      <c r="C557" s="18">
        <f ca="1">ROUND((B557-סימולטור!$C$6)/365,3)</f>
        <v>92.462999999999994</v>
      </c>
      <c r="D557" s="19">
        <f t="shared" si="103"/>
        <v>1063822.9449961651</v>
      </c>
      <c r="E557" s="20">
        <f t="shared" si="96"/>
        <v>1108.148901037672</v>
      </c>
      <c r="F557" s="21">
        <f t="shared" si="104"/>
        <v>1369834.5828324894</v>
      </c>
      <c r="G557" s="22">
        <f t="shared" si="105"/>
        <v>799.07017331895213</v>
      </c>
      <c r="H557" s="27">
        <f t="shared" si="106"/>
        <v>1088561.9113429629</v>
      </c>
      <c r="I557" s="26">
        <f t="shared" si="97"/>
        <v>3628.5397044766269</v>
      </c>
      <c r="J557" s="23">
        <f t="shared" si="98"/>
        <v>544.28095567149398</v>
      </c>
      <c r="K557" s="23">
        <f t="shared" si="99"/>
        <v>544.28095567148148</v>
      </c>
      <c r="L557" s="23">
        <f t="shared" si="100"/>
        <v>1088.5619113429755</v>
      </c>
      <c r="M557" s="24">
        <f t="shared" si="101"/>
        <v>1369834.5828324894</v>
      </c>
      <c r="N557" s="15" t="str">
        <f t="shared" si="107"/>
        <v>2</v>
      </c>
    </row>
    <row r="558" spans="1:14" x14ac:dyDescent="0.25">
      <c r="A558" s="3">
        <v>554</v>
      </c>
      <c r="B558" s="17">
        <f t="shared" ca="1" si="102"/>
        <v>60691</v>
      </c>
      <c r="C558" s="18">
        <f ca="1">ROUND((B558-סימולטור!$C$6)/365,3)</f>
        <v>92.54</v>
      </c>
      <c r="D558" s="19">
        <f t="shared" si="103"/>
        <v>1066260.8725784482</v>
      </c>
      <c r="E558" s="20">
        <f t="shared" si="96"/>
        <v>1110.6884089358834</v>
      </c>
      <c r="F558" s="21">
        <f t="shared" si="104"/>
        <v>1373601.6279352789</v>
      </c>
      <c r="G558" s="22">
        <f t="shared" si="105"/>
        <v>801.26761629557939</v>
      </c>
      <c r="H558" s="27">
        <f t="shared" si="106"/>
        <v>1091101.8891360967</v>
      </c>
      <c r="I558" s="26">
        <f t="shared" si="97"/>
        <v>3637.0062971204061</v>
      </c>
      <c r="J558" s="23">
        <f t="shared" si="98"/>
        <v>545.55094456806091</v>
      </c>
      <c r="K558" s="23">
        <f t="shared" si="99"/>
        <v>545.55094456804841</v>
      </c>
      <c r="L558" s="23">
        <f t="shared" si="100"/>
        <v>1091.1018891361093</v>
      </c>
      <c r="M558" s="24">
        <f t="shared" si="101"/>
        <v>1373601.6279352789</v>
      </c>
      <c r="N558" s="15" t="str">
        <f t="shared" si="107"/>
        <v>2</v>
      </c>
    </row>
    <row r="559" spans="1:14" x14ac:dyDescent="0.25">
      <c r="A559" s="3">
        <v>555</v>
      </c>
      <c r="B559" s="17">
        <f t="shared" ca="1" si="102"/>
        <v>60722</v>
      </c>
      <c r="C559" s="18">
        <f ca="1">ROUND((B559-סימולטור!$C$6)/365,3)</f>
        <v>92.625</v>
      </c>
      <c r="D559" s="19">
        <f t="shared" si="103"/>
        <v>1068704.3870781071</v>
      </c>
      <c r="E559" s="20">
        <f t="shared" si="96"/>
        <v>1113.233736539695</v>
      </c>
      <c r="F559" s="21">
        <f t="shared" si="104"/>
        <v>1377379.032412101</v>
      </c>
      <c r="G559" s="22">
        <f t="shared" si="105"/>
        <v>803.47110224039227</v>
      </c>
      <c r="H559" s="27">
        <f t="shared" si="106"/>
        <v>1093647.793544081</v>
      </c>
      <c r="I559" s="26">
        <f t="shared" si="97"/>
        <v>3645.492645147021</v>
      </c>
      <c r="J559" s="23">
        <f t="shared" si="98"/>
        <v>546.8238967720531</v>
      </c>
      <c r="K559" s="23">
        <f t="shared" si="99"/>
        <v>546.82389677204048</v>
      </c>
      <c r="L559" s="23">
        <f t="shared" si="100"/>
        <v>1093.6477935440935</v>
      </c>
      <c r="M559" s="24">
        <f t="shared" si="101"/>
        <v>1377379.032412101</v>
      </c>
      <c r="N559" s="15" t="str">
        <f t="shared" si="107"/>
        <v>2</v>
      </c>
    </row>
    <row r="560" spans="1:14" x14ac:dyDescent="0.25">
      <c r="A560" s="3">
        <v>556</v>
      </c>
      <c r="B560" s="17">
        <f t="shared" ca="1" si="102"/>
        <v>60752</v>
      </c>
      <c r="C560" s="18">
        <f ca="1">ROUND((B560-סימולטור!$C$6)/365,3)</f>
        <v>92.706999999999994</v>
      </c>
      <c r="D560" s="19">
        <f t="shared" si="103"/>
        <v>1071153.5012984944</v>
      </c>
      <c r="E560" s="20">
        <f t="shared" si="96"/>
        <v>1115.7848971859316</v>
      </c>
      <c r="F560" s="21">
        <f t="shared" si="104"/>
        <v>1381166.8247512344</v>
      </c>
      <c r="G560" s="22">
        <f t="shared" si="105"/>
        <v>805.68064777155348</v>
      </c>
      <c r="H560" s="27">
        <f t="shared" si="106"/>
        <v>1096199.6383956841</v>
      </c>
      <c r="I560" s="26">
        <f t="shared" si="97"/>
        <v>3653.9987946523647</v>
      </c>
      <c r="J560" s="23">
        <f t="shared" si="98"/>
        <v>548.09981919785469</v>
      </c>
      <c r="K560" s="23">
        <f t="shared" si="99"/>
        <v>548.09981919784207</v>
      </c>
      <c r="L560" s="23">
        <f t="shared" si="100"/>
        <v>1096.1996383956966</v>
      </c>
      <c r="M560" s="24">
        <f t="shared" si="101"/>
        <v>1381166.8247512344</v>
      </c>
      <c r="N560" s="15" t="str">
        <f t="shared" si="107"/>
        <v>2</v>
      </c>
    </row>
    <row r="561" spans="1:14" x14ac:dyDescent="0.25">
      <c r="A561" s="3">
        <v>557</v>
      </c>
      <c r="B561" s="17">
        <f t="shared" ca="1" si="102"/>
        <v>60783</v>
      </c>
      <c r="C561" s="18">
        <f ca="1">ROUND((B561-סימולטור!$C$6)/365,3)</f>
        <v>92.792000000000002</v>
      </c>
      <c r="D561" s="19">
        <f t="shared" si="103"/>
        <v>1073608.2280723036</v>
      </c>
      <c r="E561" s="20">
        <f t="shared" si="96"/>
        <v>1118.3419042419828</v>
      </c>
      <c r="F561" s="21">
        <f t="shared" si="104"/>
        <v>1384965.0335193004</v>
      </c>
      <c r="G561" s="22">
        <f t="shared" si="105"/>
        <v>807.89626955292522</v>
      </c>
      <c r="H561" s="27">
        <f t="shared" si="106"/>
        <v>1098757.4375519406</v>
      </c>
      <c r="I561" s="26">
        <f t="shared" si="97"/>
        <v>3662.5247918398863</v>
      </c>
      <c r="J561" s="23">
        <f t="shared" si="98"/>
        <v>549.37871877598297</v>
      </c>
      <c r="K561" s="23">
        <f t="shared" si="99"/>
        <v>549.37871877597024</v>
      </c>
      <c r="L561" s="23">
        <f t="shared" si="100"/>
        <v>1098.7574375519532</v>
      </c>
      <c r="M561" s="24">
        <f t="shared" si="101"/>
        <v>1384965.0335193004</v>
      </c>
      <c r="N561" s="15" t="str">
        <f t="shared" si="107"/>
        <v>2</v>
      </c>
    </row>
    <row r="562" spans="1:14" x14ac:dyDescent="0.25">
      <c r="A562" s="3">
        <v>558</v>
      </c>
      <c r="B562" s="17">
        <f t="shared" ca="1" si="102"/>
        <v>60813</v>
      </c>
      <c r="C562" s="18">
        <f ca="1">ROUND((B562-סימולטור!$C$6)/365,3)</f>
        <v>92.873999999999995</v>
      </c>
      <c r="D562" s="19">
        <f t="shared" si="103"/>
        <v>1076068.5802616361</v>
      </c>
      <c r="E562" s="20">
        <f t="shared" si="96"/>
        <v>1120.9047711058709</v>
      </c>
      <c r="F562" s="21">
        <f t="shared" si="104"/>
        <v>1388773.6873614786</v>
      </c>
      <c r="G562" s="22">
        <f t="shared" si="105"/>
        <v>810.11798429419594</v>
      </c>
      <c r="H562" s="27">
        <f t="shared" si="106"/>
        <v>1101321.2049062287</v>
      </c>
      <c r="I562" s="26">
        <f t="shared" si="97"/>
        <v>3671.0706830208469</v>
      </c>
      <c r="J562" s="23">
        <f t="shared" si="98"/>
        <v>550.66060245312701</v>
      </c>
      <c r="K562" s="23">
        <f t="shared" si="99"/>
        <v>550.66060245311439</v>
      </c>
      <c r="L562" s="23">
        <f t="shared" si="100"/>
        <v>1101.3212049062413</v>
      </c>
      <c r="M562" s="24">
        <f t="shared" si="101"/>
        <v>1388773.6873614786</v>
      </c>
      <c r="N562" s="15" t="str">
        <f t="shared" si="107"/>
        <v>2</v>
      </c>
    </row>
    <row r="563" spans="1:14" x14ac:dyDescent="0.25">
      <c r="A563" s="3">
        <v>559</v>
      </c>
      <c r="B563" s="17">
        <f t="shared" ca="1" si="102"/>
        <v>60844</v>
      </c>
      <c r="C563" s="18">
        <f ca="1">ROUND((B563-סימולטור!$C$6)/365,3)</f>
        <v>92.959000000000003</v>
      </c>
      <c r="D563" s="19">
        <f t="shared" si="103"/>
        <v>1078534.5707580692</v>
      </c>
      <c r="E563" s="20">
        <f t="shared" si="96"/>
        <v>1123.473511206322</v>
      </c>
      <c r="F563" s="21">
        <f t="shared" si="104"/>
        <v>1392592.8150017227</v>
      </c>
      <c r="G563" s="22">
        <f t="shared" si="105"/>
        <v>812.34580875100494</v>
      </c>
      <c r="H563" s="27">
        <f t="shared" si="106"/>
        <v>1103890.9543843432</v>
      </c>
      <c r="I563" s="26">
        <f t="shared" si="97"/>
        <v>3679.6365146145622</v>
      </c>
      <c r="J563" s="23">
        <f t="shared" si="98"/>
        <v>551.94547719218428</v>
      </c>
      <c r="K563" s="23">
        <f t="shared" si="99"/>
        <v>551.94547719217167</v>
      </c>
      <c r="L563" s="23">
        <f t="shared" si="100"/>
        <v>1103.8909543843561</v>
      </c>
      <c r="M563" s="24">
        <f t="shared" si="101"/>
        <v>1392592.8150017227</v>
      </c>
      <c r="N563" s="15" t="str">
        <f t="shared" si="107"/>
        <v>2</v>
      </c>
    </row>
    <row r="564" spans="1:14" x14ac:dyDescent="0.25">
      <c r="A564" s="3">
        <v>560</v>
      </c>
      <c r="B564" s="17">
        <f t="shared" ca="1" si="102"/>
        <v>60875</v>
      </c>
      <c r="C564" s="18">
        <f ca="1">ROUND((B564-סימולטור!$C$6)/365,3)</f>
        <v>93.043999999999997</v>
      </c>
      <c r="D564" s="19">
        <f t="shared" si="103"/>
        <v>1081006.2124827232</v>
      </c>
      <c r="E564" s="20">
        <f t="shared" si="96"/>
        <v>1126.0481380028366</v>
      </c>
      <c r="F564" s="21">
        <f t="shared" si="104"/>
        <v>1396422.4452429775</v>
      </c>
      <c r="G564" s="22">
        <f t="shared" si="105"/>
        <v>814.57975972507018</v>
      </c>
      <c r="H564" s="27">
        <f t="shared" si="106"/>
        <v>1106466.6999445735</v>
      </c>
      <c r="I564" s="26">
        <f t="shared" si="97"/>
        <v>3688.2223331486634</v>
      </c>
      <c r="J564" s="23">
        <f t="shared" si="98"/>
        <v>553.23334997229949</v>
      </c>
      <c r="K564" s="23">
        <f t="shared" si="99"/>
        <v>553.23334997228676</v>
      </c>
      <c r="L564" s="23">
        <f t="shared" si="100"/>
        <v>1106.4666999445863</v>
      </c>
      <c r="M564" s="24">
        <f t="shared" si="101"/>
        <v>1396422.4452429775</v>
      </c>
      <c r="N564" s="15" t="str">
        <f t="shared" si="107"/>
        <v>2</v>
      </c>
    </row>
    <row r="565" spans="1:14" x14ac:dyDescent="0.25">
      <c r="A565" s="3">
        <v>561</v>
      </c>
      <c r="B565" s="17">
        <f t="shared" ca="1" si="102"/>
        <v>60905</v>
      </c>
      <c r="C565" s="18">
        <f ca="1">ROUND((B565-סימולטור!$C$6)/365,3)</f>
        <v>93.126000000000005</v>
      </c>
      <c r="D565" s="19">
        <f t="shared" si="103"/>
        <v>1083483.5183863295</v>
      </c>
      <c r="E565" s="20">
        <f t="shared" si="96"/>
        <v>1128.62866498576</v>
      </c>
      <c r="F565" s="21">
        <f t="shared" si="104"/>
        <v>1400262.6069673956</v>
      </c>
      <c r="G565" s="22">
        <f t="shared" si="105"/>
        <v>816.8198540643142</v>
      </c>
      <c r="H565" s="27">
        <f t="shared" si="106"/>
        <v>1109048.4555777775</v>
      </c>
      <c r="I565" s="26">
        <f t="shared" si="97"/>
        <v>3696.8281852593436</v>
      </c>
      <c r="J565" s="23">
        <f t="shared" si="98"/>
        <v>554.5242277889015</v>
      </c>
      <c r="K565" s="23">
        <f t="shared" si="99"/>
        <v>554.52422778888877</v>
      </c>
      <c r="L565" s="23">
        <f t="shared" si="100"/>
        <v>1109.0484555777903</v>
      </c>
      <c r="M565" s="24">
        <f t="shared" si="101"/>
        <v>1400262.6069673956</v>
      </c>
      <c r="N565" s="15" t="str">
        <f t="shared" si="107"/>
        <v>2</v>
      </c>
    </row>
    <row r="566" spans="1:14" x14ac:dyDescent="0.25">
      <c r="A566" s="3">
        <v>562</v>
      </c>
      <c r="B566" s="17">
        <f t="shared" ca="1" si="102"/>
        <v>60936</v>
      </c>
      <c r="C566" s="18">
        <f ca="1">ROUND((B566-סימולטור!$C$6)/365,3)</f>
        <v>93.210999999999999</v>
      </c>
      <c r="D566" s="19">
        <f t="shared" si="103"/>
        <v>1085966.5014492983</v>
      </c>
      <c r="E566" s="20">
        <f t="shared" si="96"/>
        <v>1131.2151056763523</v>
      </c>
      <c r="F566" s="21">
        <f t="shared" si="104"/>
        <v>1404113.329136556</v>
      </c>
      <c r="G566" s="22">
        <f t="shared" si="105"/>
        <v>819.06610866299104</v>
      </c>
      <c r="H566" s="27">
        <f t="shared" si="106"/>
        <v>1111636.235307459</v>
      </c>
      <c r="I566" s="26">
        <f t="shared" si="97"/>
        <v>3705.4541176916155</v>
      </c>
      <c r="J566" s="23">
        <f t="shared" si="98"/>
        <v>555.81811765374232</v>
      </c>
      <c r="K566" s="23">
        <f t="shared" si="99"/>
        <v>555.81811765372947</v>
      </c>
      <c r="L566" s="23">
        <f t="shared" si="100"/>
        <v>1111.6362353074719</v>
      </c>
      <c r="M566" s="24">
        <f t="shared" si="101"/>
        <v>1404113.329136556</v>
      </c>
      <c r="N566" s="15" t="str">
        <f t="shared" si="107"/>
        <v>2</v>
      </c>
    </row>
    <row r="567" spans="1:14" x14ac:dyDescent="0.25">
      <c r="A567" s="3">
        <v>563</v>
      </c>
      <c r="B567" s="17">
        <f t="shared" ca="1" si="102"/>
        <v>60966</v>
      </c>
      <c r="C567" s="18">
        <f ca="1">ROUND((B567-סימולטור!$C$6)/365,3)</f>
        <v>93.293000000000006</v>
      </c>
      <c r="D567" s="19">
        <f t="shared" si="103"/>
        <v>1088455.1746817864</v>
      </c>
      <c r="E567" s="20">
        <f t="shared" si="96"/>
        <v>1133.8074736268609</v>
      </c>
      <c r="F567" s="21">
        <f t="shared" si="104"/>
        <v>1407974.6407916816</v>
      </c>
      <c r="G567" s="22">
        <f t="shared" si="105"/>
        <v>821.31854046181434</v>
      </c>
      <c r="H567" s="27">
        <f t="shared" si="106"/>
        <v>1114230.0531898432</v>
      </c>
      <c r="I567" s="26">
        <f t="shared" si="97"/>
        <v>3714.1001772995633</v>
      </c>
      <c r="J567" s="23">
        <f t="shared" si="98"/>
        <v>557.11502659493442</v>
      </c>
      <c r="K567" s="23">
        <f t="shared" si="99"/>
        <v>557.11502659492157</v>
      </c>
      <c r="L567" s="23">
        <f t="shared" si="100"/>
        <v>1114.2300531898559</v>
      </c>
      <c r="M567" s="24">
        <f t="shared" si="101"/>
        <v>1407974.6407916816</v>
      </c>
      <c r="N567" s="15" t="str">
        <f t="shared" si="107"/>
        <v>2</v>
      </c>
    </row>
    <row r="568" spans="1:14" x14ac:dyDescent="0.25">
      <c r="A568" s="3">
        <v>564</v>
      </c>
      <c r="B568" s="17">
        <f t="shared" ca="1" si="102"/>
        <v>60997</v>
      </c>
      <c r="C568" s="18">
        <f ca="1">ROUND((B568-סימולטור!$C$6)/365,3)</f>
        <v>93.378</v>
      </c>
      <c r="D568" s="19">
        <f t="shared" si="103"/>
        <v>1090949.5511237655</v>
      </c>
      <c r="E568" s="20">
        <f t="shared" si="96"/>
        <v>1136.405782420589</v>
      </c>
      <c r="F568" s="21">
        <f t="shared" si="104"/>
        <v>1411846.5710538588</v>
      </c>
      <c r="G568" s="22">
        <f t="shared" si="105"/>
        <v>823.57716644808431</v>
      </c>
      <c r="H568" s="27">
        <f t="shared" si="106"/>
        <v>1116829.9233139527</v>
      </c>
      <c r="I568" s="26">
        <f t="shared" si="97"/>
        <v>3722.7664110465953</v>
      </c>
      <c r="J568" s="23">
        <f t="shared" si="98"/>
        <v>558.41496165698925</v>
      </c>
      <c r="K568" s="23">
        <f t="shared" si="99"/>
        <v>558.4149616569764</v>
      </c>
      <c r="L568" s="23">
        <f t="shared" si="100"/>
        <v>1116.8299233139655</v>
      </c>
      <c r="M568" s="24">
        <f t="shared" si="101"/>
        <v>1411846.5710538588</v>
      </c>
      <c r="N568" s="15" t="str">
        <f t="shared" si="107"/>
        <v>2</v>
      </c>
    </row>
    <row r="569" spans="1:14" x14ac:dyDescent="0.25">
      <c r="A569" s="3">
        <v>565</v>
      </c>
      <c r="B569" s="17">
        <f t="shared" ca="1" si="102"/>
        <v>61028</v>
      </c>
      <c r="C569" s="18">
        <f ca="1">ROUND((B569-סימולטור!$C$6)/365,3)</f>
        <v>93.462999999999994</v>
      </c>
      <c r="D569" s="19">
        <f t="shared" si="103"/>
        <v>1093449.6438450909</v>
      </c>
      <c r="E569" s="20">
        <f t="shared" si="96"/>
        <v>1139.0100456719697</v>
      </c>
      <c r="F569" s="21">
        <f t="shared" si="104"/>
        <v>1415729.149124257</v>
      </c>
      <c r="G569" s="22">
        <f t="shared" si="105"/>
        <v>825.84200365581671</v>
      </c>
      <c r="H569" s="27">
        <f t="shared" si="106"/>
        <v>1119435.8598016852</v>
      </c>
      <c r="I569" s="26">
        <f t="shared" si="97"/>
        <v>3731.4528660057035</v>
      </c>
      <c r="J569" s="23">
        <f t="shared" si="98"/>
        <v>559.71792990085555</v>
      </c>
      <c r="K569" s="23">
        <f t="shared" si="99"/>
        <v>559.71792990084259</v>
      </c>
      <c r="L569" s="23">
        <f t="shared" si="100"/>
        <v>1119.4358598016981</v>
      </c>
      <c r="M569" s="24">
        <f t="shared" si="101"/>
        <v>1415729.149124257</v>
      </c>
      <c r="N569" s="15" t="str">
        <f t="shared" si="107"/>
        <v>2</v>
      </c>
    </row>
    <row r="570" spans="1:14" x14ac:dyDescent="0.25">
      <c r="A570" s="3">
        <v>566</v>
      </c>
      <c r="B570" s="17">
        <f t="shared" ca="1" si="102"/>
        <v>61056</v>
      </c>
      <c r="C570" s="18">
        <f ca="1">ROUND((B570-סימולטור!$C$6)/365,3)</f>
        <v>93.54</v>
      </c>
      <c r="D570" s="19">
        <f t="shared" si="103"/>
        <v>1095955.4659455691</v>
      </c>
      <c r="E570" s="20">
        <f t="shared" si="96"/>
        <v>1141.6202770266345</v>
      </c>
      <c r="F570" s="21">
        <f t="shared" si="104"/>
        <v>1419622.4042843487</v>
      </c>
      <c r="G570" s="22">
        <f t="shared" si="105"/>
        <v>828.11306916587012</v>
      </c>
      <c r="H570" s="27">
        <f t="shared" si="106"/>
        <v>1122047.8768078892</v>
      </c>
      <c r="I570" s="26">
        <f t="shared" si="97"/>
        <v>3740.1595893597168</v>
      </c>
      <c r="J570" s="23">
        <f t="shared" si="98"/>
        <v>561.02393840395746</v>
      </c>
      <c r="K570" s="23">
        <f t="shared" si="99"/>
        <v>561.02393840394461</v>
      </c>
      <c r="L570" s="23">
        <f t="shared" si="100"/>
        <v>1122.047876807902</v>
      </c>
      <c r="M570" s="24">
        <f t="shared" si="101"/>
        <v>1419622.4042843487</v>
      </c>
      <c r="N570" s="15" t="str">
        <f t="shared" si="107"/>
        <v>2</v>
      </c>
    </row>
    <row r="571" spans="1:14" x14ac:dyDescent="0.25">
      <c r="A571" s="3">
        <v>567</v>
      </c>
      <c r="B571" s="17">
        <f t="shared" ca="1" si="102"/>
        <v>61087</v>
      </c>
      <c r="C571" s="18">
        <f ca="1">ROUND((B571-סימולטור!$C$6)/365,3)</f>
        <v>93.625</v>
      </c>
      <c r="D571" s="19">
        <f t="shared" si="103"/>
        <v>1098467.0305550278</v>
      </c>
      <c r="E571" s="20">
        <f t="shared" si="96"/>
        <v>1144.2364901614872</v>
      </c>
      <c r="F571" s="21">
        <f t="shared" si="104"/>
        <v>1423526.3658961307</v>
      </c>
      <c r="G571" s="22">
        <f t="shared" si="105"/>
        <v>830.39038010607635</v>
      </c>
      <c r="H571" s="27">
        <f t="shared" si="106"/>
        <v>1124665.9885204411</v>
      </c>
      <c r="I571" s="26">
        <f t="shared" si="97"/>
        <v>3748.8866284015571</v>
      </c>
      <c r="J571" s="23">
        <f t="shared" si="98"/>
        <v>562.33299426023359</v>
      </c>
      <c r="K571" s="23">
        <f t="shared" si="99"/>
        <v>562.33299426022052</v>
      </c>
      <c r="L571" s="23">
        <f t="shared" si="100"/>
        <v>1124.665988520454</v>
      </c>
      <c r="M571" s="24">
        <f t="shared" si="101"/>
        <v>1423526.3658961307</v>
      </c>
      <c r="N571" s="15" t="str">
        <f t="shared" si="107"/>
        <v>2</v>
      </c>
    </row>
    <row r="572" spans="1:14" x14ac:dyDescent="0.25">
      <c r="A572" s="3">
        <v>568</v>
      </c>
      <c r="B572" s="17">
        <f t="shared" ca="1" si="102"/>
        <v>61117</v>
      </c>
      <c r="C572" s="18">
        <f ca="1">ROUND((B572-סימולטור!$C$6)/365,3)</f>
        <v>93.706999999999994</v>
      </c>
      <c r="D572" s="19">
        <f t="shared" si="103"/>
        <v>1100984.3508333832</v>
      </c>
      <c r="E572" s="20">
        <f t="shared" si="96"/>
        <v>1146.8586987847741</v>
      </c>
      <c r="F572" s="21">
        <f t="shared" si="104"/>
        <v>1427441.0634023452</v>
      </c>
      <c r="G572" s="22">
        <f t="shared" si="105"/>
        <v>832.67395365136792</v>
      </c>
      <c r="H572" s="27">
        <f t="shared" si="106"/>
        <v>1127290.2091603221</v>
      </c>
      <c r="I572" s="26">
        <f t="shared" si="97"/>
        <v>3757.6340305344938</v>
      </c>
      <c r="J572" s="23">
        <f t="shared" si="98"/>
        <v>563.64510458017401</v>
      </c>
      <c r="K572" s="23">
        <f t="shared" si="99"/>
        <v>563.64510458016105</v>
      </c>
      <c r="L572" s="23">
        <f t="shared" si="100"/>
        <v>1127.2902091603351</v>
      </c>
      <c r="M572" s="24">
        <f t="shared" si="101"/>
        <v>1427441.0634023452</v>
      </c>
      <c r="N572" s="15" t="str">
        <f t="shared" si="107"/>
        <v>2</v>
      </c>
    </row>
    <row r="573" spans="1:14" x14ac:dyDescent="0.25">
      <c r="A573" s="3">
        <v>569</v>
      </c>
      <c r="B573" s="17">
        <f t="shared" ca="1" si="102"/>
        <v>61148</v>
      </c>
      <c r="C573" s="18">
        <f ca="1">ROUND((B573-סימולטור!$C$6)/365,3)</f>
        <v>93.792000000000002</v>
      </c>
      <c r="D573" s="19">
        <f t="shared" si="103"/>
        <v>1103507.4399707096</v>
      </c>
      <c r="E573" s="20">
        <f t="shared" si="96"/>
        <v>1149.4869166361559</v>
      </c>
      <c r="F573" s="21">
        <f t="shared" si="104"/>
        <v>1431366.5263267017</v>
      </c>
      <c r="G573" s="22">
        <f t="shared" si="105"/>
        <v>834.96380702390934</v>
      </c>
      <c r="H573" s="27">
        <f t="shared" si="106"/>
        <v>1129920.5529816961</v>
      </c>
      <c r="I573" s="26">
        <f t="shared" si="97"/>
        <v>3766.4018432724074</v>
      </c>
      <c r="J573" s="23">
        <f t="shared" si="98"/>
        <v>564.96027649086113</v>
      </c>
      <c r="K573" s="23">
        <f t="shared" si="99"/>
        <v>564.96027649084806</v>
      </c>
      <c r="L573" s="23">
        <f t="shared" si="100"/>
        <v>1129.9205529817091</v>
      </c>
      <c r="M573" s="24">
        <f t="shared" si="101"/>
        <v>1431366.5263267017</v>
      </c>
      <c r="N573" s="15" t="str">
        <f t="shared" si="107"/>
        <v>2</v>
      </c>
    </row>
    <row r="574" spans="1:14" x14ac:dyDescent="0.25">
      <c r="A574" s="3">
        <v>570</v>
      </c>
      <c r="B574" s="17">
        <f t="shared" ca="1" si="102"/>
        <v>61178</v>
      </c>
      <c r="C574" s="18">
        <f ca="1">ROUND((B574-סימולטור!$C$6)/365,3)</f>
        <v>93.873999999999995</v>
      </c>
      <c r="D574" s="19">
        <f t="shared" si="103"/>
        <v>1106036.3111873092</v>
      </c>
      <c r="E574" s="20">
        <f t="shared" si="96"/>
        <v>1152.1211574867805</v>
      </c>
      <c r="F574" s="21">
        <f t="shared" si="104"/>
        <v>1435302.7842741003</v>
      </c>
      <c r="G574" s="22">
        <f t="shared" si="105"/>
        <v>837.25995749322522</v>
      </c>
      <c r="H574" s="27">
        <f t="shared" si="106"/>
        <v>1132557.0342719867</v>
      </c>
      <c r="I574" s="26">
        <f t="shared" si="97"/>
        <v>3775.1901142400429</v>
      </c>
      <c r="J574" s="23">
        <f t="shared" si="98"/>
        <v>566.27851713600637</v>
      </c>
      <c r="K574" s="23">
        <f t="shared" si="99"/>
        <v>566.27851713599341</v>
      </c>
      <c r="L574" s="23">
        <f t="shared" si="100"/>
        <v>1132.5570342719998</v>
      </c>
      <c r="M574" s="24">
        <f t="shared" si="101"/>
        <v>1435302.7842741003</v>
      </c>
      <c r="N574" s="15" t="str">
        <f t="shared" si="107"/>
        <v>2</v>
      </c>
    </row>
    <row r="575" spans="1:14" x14ac:dyDescent="0.25">
      <c r="A575" s="3">
        <v>571</v>
      </c>
      <c r="B575" s="17">
        <f t="shared" ca="1" si="102"/>
        <v>61209</v>
      </c>
      <c r="C575" s="18">
        <f ca="1">ROUND((B575-סימולטור!$C$6)/365,3)</f>
        <v>93.959000000000003</v>
      </c>
      <c r="D575" s="19">
        <f t="shared" si="103"/>
        <v>1108570.9777337804</v>
      </c>
      <c r="E575" s="20">
        <f t="shared" si="96"/>
        <v>1154.7614351393545</v>
      </c>
      <c r="F575" s="21">
        <f t="shared" si="104"/>
        <v>1439249.866930854</v>
      </c>
      <c r="G575" s="22">
        <f t="shared" si="105"/>
        <v>839.5624223763316</v>
      </c>
      <c r="H575" s="27">
        <f t="shared" si="106"/>
        <v>1135199.6673519546</v>
      </c>
      <c r="I575" s="26">
        <f t="shared" si="97"/>
        <v>3783.9988911732694</v>
      </c>
      <c r="J575" s="23">
        <f t="shared" si="98"/>
        <v>567.59983367599034</v>
      </c>
      <c r="K575" s="23">
        <f t="shared" si="99"/>
        <v>567.59983367597727</v>
      </c>
      <c r="L575" s="23">
        <f t="shared" si="100"/>
        <v>1135.1996673519675</v>
      </c>
      <c r="M575" s="24">
        <f t="shared" si="101"/>
        <v>1439249.866930854</v>
      </c>
      <c r="N575" s="15" t="str">
        <f t="shared" si="107"/>
        <v>2</v>
      </c>
    </row>
    <row r="576" spans="1:14" x14ac:dyDescent="0.25">
      <c r="A576" s="3">
        <v>572</v>
      </c>
      <c r="B576" s="17">
        <f t="shared" ca="1" si="102"/>
        <v>61240</v>
      </c>
      <c r="C576" s="18">
        <f ca="1">ROUND((B576-סימולטור!$C$6)/365,3)</f>
        <v>94.043999999999997</v>
      </c>
      <c r="D576" s="19">
        <f t="shared" si="103"/>
        <v>1111111.4528910869</v>
      </c>
      <c r="E576" s="20">
        <f t="shared" si="96"/>
        <v>1157.4077634282155</v>
      </c>
      <c r="F576" s="21">
        <f t="shared" si="104"/>
        <v>1443207.8040649139</v>
      </c>
      <c r="G576" s="22">
        <f t="shared" si="105"/>
        <v>841.87121903786647</v>
      </c>
      <c r="H576" s="27">
        <f t="shared" si="106"/>
        <v>1137848.4665757758</v>
      </c>
      <c r="I576" s="26">
        <f t="shared" si="97"/>
        <v>3792.8282219193402</v>
      </c>
      <c r="J576" s="23">
        <f t="shared" si="98"/>
        <v>568.92423328790096</v>
      </c>
      <c r="K576" s="23">
        <f t="shared" si="99"/>
        <v>568.92423328788789</v>
      </c>
      <c r="L576" s="23">
        <f t="shared" si="100"/>
        <v>1137.8484665757887</v>
      </c>
      <c r="M576" s="24">
        <f t="shared" si="101"/>
        <v>1443207.8040649139</v>
      </c>
      <c r="N576" s="15" t="str">
        <f t="shared" si="107"/>
        <v>2</v>
      </c>
    </row>
    <row r="577" spans="1:14" x14ac:dyDescent="0.25">
      <c r="A577" s="3">
        <v>573</v>
      </c>
      <c r="B577" s="17">
        <f t="shared" ca="1" si="102"/>
        <v>61270</v>
      </c>
      <c r="C577" s="18">
        <f ca="1">ROUND((B577-סימולטור!$C$6)/365,3)</f>
        <v>94.126000000000005</v>
      </c>
      <c r="D577" s="19">
        <f t="shared" si="103"/>
        <v>1113657.7499706291</v>
      </c>
      <c r="E577" s="20">
        <f t="shared" si="96"/>
        <v>1160.0601562194054</v>
      </c>
      <c r="F577" s="21">
        <f t="shared" si="104"/>
        <v>1447176.6255260925</v>
      </c>
      <c r="G577" s="22">
        <f t="shared" si="105"/>
        <v>844.18636489022072</v>
      </c>
      <c r="H577" s="27">
        <f t="shared" si="106"/>
        <v>1140503.4463311192</v>
      </c>
      <c r="I577" s="26">
        <f t="shared" si="97"/>
        <v>3801.6781544371515</v>
      </c>
      <c r="J577" s="23">
        <f t="shared" si="98"/>
        <v>570.25172316557268</v>
      </c>
      <c r="K577" s="23">
        <f t="shared" si="99"/>
        <v>570.25172316555961</v>
      </c>
      <c r="L577" s="23">
        <f t="shared" si="100"/>
        <v>1140.5034463311322</v>
      </c>
      <c r="M577" s="24">
        <f t="shared" si="101"/>
        <v>1447176.6255260925</v>
      </c>
      <c r="N577" s="15" t="str">
        <f t="shared" si="107"/>
        <v>2</v>
      </c>
    </row>
    <row r="578" spans="1:14" x14ac:dyDescent="0.25">
      <c r="A578" s="3">
        <v>574</v>
      </c>
      <c r="B578" s="17">
        <f t="shared" ca="1" si="102"/>
        <v>61301</v>
      </c>
      <c r="C578" s="18">
        <f ca="1">ROUND((B578-סימולטור!$C$6)/365,3)</f>
        <v>94.210999999999999</v>
      </c>
      <c r="D578" s="19">
        <f t="shared" si="103"/>
        <v>1116209.8823143118</v>
      </c>
      <c r="E578" s="20">
        <f t="shared" si="96"/>
        <v>1162.7186274107414</v>
      </c>
      <c r="F578" s="21">
        <f t="shared" si="104"/>
        <v>1451156.3612462892</v>
      </c>
      <c r="G578" s="22">
        <f t="shared" si="105"/>
        <v>846.50787739366876</v>
      </c>
      <c r="H578" s="27">
        <f t="shared" si="106"/>
        <v>1143164.621039225</v>
      </c>
      <c r="I578" s="26">
        <f t="shared" si="97"/>
        <v>3810.5487367975047</v>
      </c>
      <c r="J578" s="23">
        <f t="shared" si="98"/>
        <v>571.58231051962571</v>
      </c>
      <c r="K578" s="23">
        <f t="shared" si="99"/>
        <v>571.58231051961252</v>
      </c>
      <c r="L578" s="23">
        <f t="shared" si="100"/>
        <v>1143.1646210392382</v>
      </c>
      <c r="M578" s="24">
        <f t="shared" si="101"/>
        <v>1451156.3612462892</v>
      </c>
      <c r="N578" s="15" t="str">
        <f t="shared" si="107"/>
        <v>2</v>
      </c>
    </row>
    <row r="579" spans="1:14" x14ac:dyDescent="0.25">
      <c r="A579" s="3">
        <v>575</v>
      </c>
      <c r="B579" s="17">
        <f t="shared" ca="1" si="102"/>
        <v>61331</v>
      </c>
      <c r="C579" s="18">
        <f ca="1">ROUND((B579-סימולטור!$C$6)/365,3)</f>
        <v>94.293000000000006</v>
      </c>
      <c r="D579" s="19">
        <f t="shared" si="103"/>
        <v>1118767.8632946156</v>
      </c>
      <c r="E579" s="20">
        <f t="shared" si="96"/>
        <v>1165.3831909318912</v>
      </c>
      <c r="F579" s="21">
        <f t="shared" si="104"/>
        <v>1455147.0412397166</v>
      </c>
      <c r="G579" s="22">
        <f t="shared" si="105"/>
        <v>848.83577405650146</v>
      </c>
      <c r="H579" s="27">
        <f t="shared" si="106"/>
        <v>1145832.0051549831</v>
      </c>
      <c r="I579" s="26">
        <f t="shared" si="97"/>
        <v>3819.4400171833654</v>
      </c>
      <c r="J579" s="23">
        <f t="shared" si="98"/>
        <v>572.91600257750474</v>
      </c>
      <c r="K579" s="23">
        <f t="shared" si="99"/>
        <v>572.91600257749155</v>
      </c>
      <c r="L579" s="23">
        <f t="shared" si="100"/>
        <v>1145.8320051549963</v>
      </c>
      <c r="M579" s="24">
        <f t="shared" si="101"/>
        <v>1455147.0412397166</v>
      </c>
      <c r="N579" s="15" t="str">
        <f t="shared" si="107"/>
        <v>2</v>
      </c>
    </row>
    <row r="580" spans="1:14" x14ac:dyDescent="0.25">
      <c r="A580" s="3">
        <v>576</v>
      </c>
      <c r="B580" s="17">
        <f t="shared" ca="1" si="102"/>
        <v>61362</v>
      </c>
      <c r="C580" s="18">
        <f ca="1">ROUND((B580-סימולטור!$C$6)/365,3)</f>
        <v>94.378</v>
      </c>
      <c r="D580" s="19">
        <f t="shared" si="103"/>
        <v>1121331.7063146657</v>
      </c>
      <c r="E580" s="20">
        <f t="shared" si="96"/>
        <v>1168.0538607444435</v>
      </c>
      <c r="F580" s="21">
        <f t="shared" si="104"/>
        <v>1459148.6956031257</v>
      </c>
      <c r="G580" s="22">
        <f t="shared" si="105"/>
        <v>851.17007243515673</v>
      </c>
      <c r="H580" s="27">
        <f t="shared" si="106"/>
        <v>1148505.6131670114</v>
      </c>
      <c r="I580" s="26">
        <f t="shared" si="97"/>
        <v>3828.3520438901264</v>
      </c>
      <c r="J580" s="23">
        <f t="shared" si="98"/>
        <v>574.25280658351892</v>
      </c>
      <c r="K580" s="23">
        <f t="shared" si="99"/>
        <v>574.25280658350573</v>
      </c>
      <c r="L580" s="23">
        <f t="shared" si="100"/>
        <v>1148.5056131670246</v>
      </c>
      <c r="M580" s="24">
        <f t="shared" si="101"/>
        <v>1459148.6956031257</v>
      </c>
      <c r="N580" s="15" t="str">
        <f t="shared" si="107"/>
        <v>2</v>
      </c>
    </row>
    <row r="581" spans="1:14" x14ac:dyDescent="0.25">
      <c r="A581" s="3">
        <v>577</v>
      </c>
      <c r="B581" s="17">
        <f t="shared" ca="1" si="102"/>
        <v>61393</v>
      </c>
      <c r="C581" s="18">
        <f ca="1">ROUND((B581-סימולטור!$C$6)/365,3)</f>
        <v>94.462999999999994</v>
      </c>
      <c r="D581" s="19">
        <f t="shared" si="103"/>
        <v>1123901.4248083036</v>
      </c>
      <c r="E581" s="20">
        <f t="shared" ref="E581:E644" si="108">$E$2/12*D581</f>
        <v>1170.7306508419829</v>
      </c>
      <c r="F581" s="21">
        <f t="shared" si="104"/>
        <v>1463161.3545160345</v>
      </c>
      <c r="G581" s="22">
        <f t="shared" si="105"/>
        <v>853.51079013435344</v>
      </c>
      <c r="H581" s="27">
        <f t="shared" si="106"/>
        <v>1151185.4595977345</v>
      </c>
      <c r="I581" s="26">
        <f t="shared" ref="I581:I644" si="109">H581*($I$2-1)</f>
        <v>3837.2848653258702</v>
      </c>
      <c r="J581" s="23">
        <f t="shared" ref="J581:J644" si="110">$J$2*I581</f>
        <v>575.59272979888055</v>
      </c>
      <c r="K581" s="23">
        <f t="shared" ref="K581:K644" si="111">$K$2/12*H581</f>
        <v>575.59272979886725</v>
      </c>
      <c r="L581" s="23">
        <f t="shared" ref="L581:L644" si="112">K581+J581</f>
        <v>1151.1854595977479</v>
      </c>
      <c r="M581" s="24">
        <f t="shared" ref="M581:M644" si="113">MAX(H581,F581,D581)</f>
        <v>1463161.3545160345</v>
      </c>
      <c r="N581" s="15" t="str">
        <f t="shared" si="107"/>
        <v>2</v>
      </c>
    </row>
    <row r="582" spans="1:14" x14ac:dyDescent="0.25">
      <c r="A582" s="3">
        <v>578</v>
      </c>
      <c r="B582" s="17">
        <f t="shared" ref="B582:B645" ca="1" si="114">EOMONTH(TODAY(),A581)</f>
        <v>61422</v>
      </c>
      <c r="C582" s="18">
        <f ca="1">ROUND((B582-סימולטור!$C$6)/365,3)</f>
        <v>94.542000000000002</v>
      </c>
      <c r="D582" s="19">
        <f t="shared" ref="D582:D645" si="115">D581*$D$2-E581</f>
        <v>1126477.0322401561</v>
      </c>
      <c r="E582" s="20">
        <f t="shared" si="108"/>
        <v>1173.4135752501625</v>
      </c>
      <c r="F582" s="21">
        <f t="shared" ref="F582:F645" si="116">F581*$F$2-G581</f>
        <v>1467185.0482409538</v>
      </c>
      <c r="G582" s="22">
        <f t="shared" ref="G582:G645" si="117">F582*$G$2/12</f>
        <v>855.85794480722313</v>
      </c>
      <c r="H582" s="27">
        <f t="shared" ref="H582:H645" si="118">H581+I581-L581</f>
        <v>1153871.5590034625</v>
      </c>
      <c r="I582" s="26">
        <f t="shared" si="109"/>
        <v>3846.2385300116307</v>
      </c>
      <c r="J582" s="23">
        <f t="shared" si="110"/>
        <v>576.93577950174461</v>
      </c>
      <c r="K582" s="23">
        <f t="shared" si="111"/>
        <v>576.9357795017313</v>
      </c>
      <c r="L582" s="23">
        <f t="shared" si="112"/>
        <v>1153.8715590034758</v>
      </c>
      <c r="M582" s="24">
        <f t="shared" si="113"/>
        <v>1467185.0482409538</v>
      </c>
      <c r="N582" s="15" t="str">
        <f t="shared" ref="N582:N645" si="119">IF(M582=H582,"3",IF(M582=F582,"2","1"))</f>
        <v>2</v>
      </c>
    </row>
    <row r="583" spans="1:14" x14ac:dyDescent="0.25">
      <c r="A583" s="3">
        <v>579</v>
      </c>
      <c r="B583" s="17">
        <f t="shared" ca="1" si="114"/>
        <v>61453</v>
      </c>
      <c r="C583" s="18">
        <f ca="1">ROUND((B583-סימולטור!$C$6)/365,3)</f>
        <v>94.626999999999995</v>
      </c>
      <c r="D583" s="19">
        <f t="shared" si="115"/>
        <v>1129058.5421057064</v>
      </c>
      <c r="E583" s="20">
        <f t="shared" si="108"/>
        <v>1176.1026480267774</v>
      </c>
      <c r="F583" s="21">
        <f t="shared" si="116"/>
        <v>1471219.8071236166</v>
      </c>
      <c r="G583" s="22">
        <f t="shared" si="117"/>
        <v>858.21155415544308</v>
      </c>
      <c r="H583" s="27">
        <f t="shared" si="118"/>
        <v>1156563.9259744708</v>
      </c>
      <c r="I583" s="26">
        <f t="shared" si="109"/>
        <v>3855.2130865816584</v>
      </c>
      <c r="J583" s="23">
        <f t="shared" si="110"/>
        <v>578.28196298724879</v>
      </c>
      <c r="K583" s="23">
        <f t="shared" si="111"/>
        <v>578.28196298723537</v>
      </c>
      <c r="L583" s="23">
        <f t="shared" si="112"/>
        <v>1156.5639259744842</v>
      </c>
      <c r="M583" s="24">
        <f t="shared" si="113"/>
        <v>1471219.8071236166</v>
      </c>
      <c r="N583" s="15" t="str">
        <f t="shared" si="119"/>
        <v>2</v>
      </c>
    </row>
    <row r="584" spans="1:14" x14ac:dyDescent="0.25">
      <c r="A584" s="3">
        <v>580</v>
      </c>
      <c r="B584" s="17">
        <f t="shared" ca="1" si="114"/>
        <v>61483</v>
      </c>
      <c r="C584" s="18">
        <f ca="1">ROUND((B584-סימולטור!$C$6)/365,3)</f>
        <v>94.71</v>
      </c>
      <c r="D584" s="19">
        <f t="shared" si="115"/>
        <v>1131645.9679313654</v>
      </c>
      <c r="E584" s="20">
        <f t="shared" si="108"/>
        <v>1178.7978832618389</v>
      </c>
      <c r="F584" s="21">
        <f t="shared" si="116"/>
        <v>1475265.6615932067</v>
      </c>
      <c r="G584" s="22">
        <f t="shared" si="117"/>
        <v>860.57163592937059</v>
      </c>
      <c r="H584" s="27">
        <f t="shared" si="118"/>
        <v>1159262.5751350778</v>
      </c>
      <c r="I584" s="26">
        <f t="shared" si="109"/>
        <v>3864.2085837836821</v>
      </c>
      <c r="J584" s="23">
        <f t="shared" si="110"/>
        <v>579.63128756755225</v>
      </c>
      <c r="K584" s="23">
        <f t="shared" si="111"/>
        <v>579.63128756753895</v>
      </c>
      <c r="L584" s="23">
        <f t="shared" si="112"/>
        <v>1159.2625751350911</v>
      </c>
      <c r="M584" s="24">
        <f t="shared" si="113"/>
        <v>1475265.6615932067</v>
      </c>
      <c r="N584" s="15" t="str">
        <f t="shared" si="119"/>
        <v>2</v>
      </c>
    </row>
    <row r="585" spans="1:14" x14ac:dyDescent="0.25">
      <c r="A585" s="3">
        <v>581</v>
      </c>
      <c r="B585" s="17">
        <f t="shared" ca="1" si="114"/>
        <v>61514</v>
      </c>
      <c r="C585" s="18">
        <f ca="1">ROUND((B585-סימולטור!$C$6)/365,3)</f>
        <v>94.795000000000002</v>
      </c>
      <c r="D585" s="19">
        <f t="shared" si="115"/>
        <v>1134239.3232745414</v>
      </c>
      <c r="E585" s="20">
        <f t="shared" si="108"/>
        <v>1181.4992950776473</v>
      </c>
      <c r="F585" s="21">
        <f t="shared" si="116"/>
        <v>1479322.6421625882</v>
      </c>
      <c r="G585" s="22">
        <f t="shared" si="117"/>
        <v>862.93820792817644</v>
      </c>
      <c r="H585" s="27">
        <f t="shared" si="118"/>
        <v>1161967.5211437263</v>
      </c>
      <c r="I585" s="26">
        <f t="shared" si="109"/>
        <v>3873.2250704791772</v>
      </c>
      <c r="J585" s="23">
        <f t="shared" si="110"/>
        <v>580.98376057187659</v>
      </c>
      <c r="K585" s="23">
        <f t="shared" si="111"/>
        <v>580.98376057186317</v>
      </c>
      <c r="L585" s="23">
        <f t="shared" si="112"/>
        <v>1161.9675211437398</v>
      </c>
      <c r="M585" s="24">
        <f t="shared" si="113"/>
        <v>1479322.6421625882</v>
      </c>
      <c r="N585" s="15" t="str">
        <f t="shared" si="119"/>
        <v>2</v>
      </c>
    </row>
    <row r="586" spans="1:14" x14ac:dyDescent="0.25">
      <c r="A586" s="3">
        <v>582</v>
      </c>
      <c r="B586" s="17">
        <f t="shared" ca="1" si="114"/>
        <v>61544</v>
      </c>
      <c r="C586" s="18">
        <f ca="1">ROUND((B586-סימולטור!$C$6)/365,3)</f>
        <v>94.876999999999995</v>
      </c>
      <c r="D586" s="19">
        <f t="shared" si="115"/>
        <v>1136838.6217237122</v>
      </c>
      <c r="E586" s="20">
        <f t="shared" si="108"/>
        <v>1184.206897628867</v>
      </c>
      <c r="F586" s="21">
        <f t="shared" si="116"/>
        <v>1483390.7794285356</v>
      </c>
      <c r="G586" s="22">
        <f t="shared" si="117"/>
        <v>865.31128799997907</v>
      </c>
      <c r="H586" s="27">
        <f t="shared" si="118"/>
        <v>1164678.7786930616</v>
      </c>
      <c r="I586" s="26">
        <f t="shared" si="109"/>
        <v>3882.2625956436282</v>
      </c>
      <c r="J586" s="23">
        <f t="shared" si="110"/>
        <v>582.33938934654418</v>
      </c>
      <c r="K586" s="23">
        <f t="shared" si="111"/>
        <v>582.33938934653077</v>
      </c>
      <c r="L586" s="23">
        <f t="shared" si="112"/>
        <v>1164.6787786930749</v>
      </c>
      <c r="M586" s="24">
        <f t="shared" si="113"/>
        <v>1483390.7794285356</v>
      </c>
      <c r="N586" s="15" t="str">
        <f t="shared" si="119"/>
        <v>2</v>
      </c>
    </row>
    <row r="587" spans="1:14" x14ac:dyDescent="0.25">
      <c r="A587" s="3">
        <v>583</v>
      </c>
      <c r="B587" s="17">
        <f t="shared" ca="1" si="114"/>
        <v>61575</v>
      </c>
      <c r="C587" s="18">
        <f ca="1">ROUND((B587-סימולטור!$C$6)/365,3)</f>
        <v>94.962000000000003</v>
      </c>
      <c r="D587" s="19">
        <f t="shared" si="115"/>
        <v>1139443.8768984957</v>
      </c>
      <c r="E587" s="20">
        <f t="shared" si="108"/>
        <v>1186.9207051025996</v>
      </c>
      <c r="F587" s="21">
        <f t="shared" si="116"/>
        <v>1487470.104071964</v>
      </c>
      <c r="G587" s="22">
        <f t="shared" si="117"/>
        <v>867.69089404197905</v>
      </c>
      <c r="H587" s="27">
        <f t="shared" si="118"/>
        <v>1167396.362510012</v>
      </c>
      <c r="I587" s="26">
        <f t="shared" si="109"/>
        <v>3891.3212083667963</v>
      </c>
      <c r="J587" s="23">
        <f t="shared" si="110"/>
        <v>583.69818125501945</v>
      </c>
      <c r="K587" s="23">
        <f t="shared" si="111"/>
        <v>583.69818125500603</v>
      </c>
      <c r="L587" s="23">
        <f t="shared" si="112"/>
        <v>1167.3963625100255</v>
      </c>
      <c r="M587" s="24">
        <f t="shared" si="113"/>
        <v>1487470.104071964</v>
      </c>
      <c r="N587" s="15" t="str">
        <f t="shared" si="119"/>
        <v>2</v>
      </c>
    </row>
    <row r="588" spans="1:14" x14ac:dyDescent="0.25">
      <c r="A588" s="3">
        <v>584</v>
      </c>
      <c r="B588" s="17">
        <f t="shared" ca="1" si="114"/>
        <v>61606</v>
      </c>
      <c r="C588" s="18">
        <f ca="1">ROUND((B588-סימולטור!$C$6)/365,3)</f>
        <v>95.046999999999997</v>
      </c>
      <c r="D588" s="19">
        <f t="shared" si="115"/>
        <v>1142055.1024497214</v>
      </c>
      <c r="E588" s="20">
        <f t="shared" si="108"/>
        <v>1189.6407317184598</v>
      </c>
      <c r="F588" s="21">
        <f t="shared" si="116"/>
        <v>1491560.646858162</v>
      </c>
      <c r="G588" s="22">
        <f t="shared" si="117"/>
        <v>870.07704400059447</v>
      </c>
      <c r="H588" s="27">
        <f t="shared" si="118"/>
        <v>1170120.2873558688</v>
      </c>
      <c r="I588" s="26">
        <f t="shared" si="109"/>
        <v>3900.4009578529863</v>
      </c>
      <c r="J588" s="23">
        <f t="shared" si="110"/>
        <v>585.06014367794796</v>
      </c>
      <c r="K588" s="23">
        <f t="shared" si="111"/>
        <v>585.06014367793443</v>
      </c>
      <c r="L588" s="23">
        <f t="shared" si="112"/>
        <v>1170.1202873558823</v>
      </c>
      <c r="M588" s="24">
        <f t="shared" si="113"/>
        <v>1491560.646858162</v>
      </c>
      <c r="N588" s="15" t="str">
        <f t="shared" si="119"/>
        <v>2</v>
      </c>
    </row>
    <row r="589" spans="1:14" x14ac:dyDescent="0.25">
      <c r="A589" s="3">
        <v>585</v>
      </c>
      <c r="B589" s="17">
        <f t="shared" ca="1" si="114"/>
        <v>61636</v>
      </c>
      <c r="C589" s="18">
        <f ca="1">ROUND((B589-סימולטור!$C$6)/365,3)</f>
        <v>95.129000000000005</v>
      </c>
      <c r="D589" s="19">
        <f t="shared" si="115"/>
        <v>1144672.3120595021</v>
      </c>
      <c r="E589" s="20">
        <f t="shared" si="108"/>
        <v>1192.3669917286479</v>
      </c>
      <c r="F589" s="21">
        <f t="shared" si="116"/>
        <v>1495662.4386370222</v>
      </c>
      <c r="G589" s="22">
        <f t="shared" si="117"/>
        <v>872.46975587159625</v>
      </c>
      <c r="H589" s="27">
        <f t="shared" si="118"/>
        <v>1172850.5680263659</v>
      </c>
      <c r="I589" s="26">
        <f t="shared" si="109"/>
        <v>3909.5018934213099</v>
      </c>
      <c r="J589" s="23">
        <f t="shared" si="110"/>
        <v>586.42528401319646</v>
      </c>
      <c r="K589" s="23">
        <f t="shared" si="111"/>
        <v>586.42528401318293</v>
      </c>
      <c r="L589" s="23">
        <f t="shared" si="112"/>
        <v>1172.8505680263793</v>
      </c>
      <c r="M589" s="24">
        <f t="shared" si="113"/>
        <v>1495662.4386370222</v>
      </c>
      <c r="N589" s="15" t="str">
        <f t="shared" si="119"/>
        <v>2</v>
      </c>
    </row>
    <row r="590" spans="1:14" x14ac:dyDescent="0.25">
      <c r="A590" s="3">
        <v>586</v>
      </c>
      <c r="B590" s="17">
        <f t="shared" ca="1" si="114"/>
        <v>61667</v>
      </c>
      <c r="C590" s="18">
        <f ca="1">ROUND((B590-סימולטור!$C$6)/365,3)</f>
        <v>95.213999999999999</v>
      </c>
      <c r="D590" s="19">
        <f t="shared" si="115"/>
        <v>1147295.5194413054</v>
      </c>
      <c r="E590" s="20">
        <f t="shared" si="108"/>
        <v>1195.0994994180264</v>
      </c>
      <c r="F590" s="21">
        <f t="shared" si="116"/>
        <v>1499775.5103432741</v>
      </c>
      <c r="G590" s="22">
        <f t="shared" si="117"/>
        <v>874.8690477002433</v>
      </c>
      <c r="H590" s="27">
        <f t="shared" si="118"/>
        <v>1175587.219351761</v>
      </c>
      <c r="I590" s="26">
        <f t="shared" si="109"/>
        <v>3918.6240645059606</v>
      </c>
      <c r="J590" s="23">
        <f t="shared" si="110"/>
        <v>587.79360967589412</v>
      </c>
      <c r="K590" s="23">
        <f t="shared" si="111"/>
        <v>587.79360967588059</v>
      </c>
      <c r="L590" s="23">
        <f t="shared" si="112"/>
        <v>1175.5872193517748</v>
      </c>
      <c r="M590" s="24">
        <f t="shared" si="113"/>
        <v>1499775.5103432741</v>
      </c>
      <c r="N590" s="15" t="str">
        <f t="shared" si="119"/>
        <v>2</v>
      </c>
    </row>
    <row r="591" spans="1:14" x14ac:dyDescent="0.25">
      <c r="A591" s="3">
        <v>587</v>
      </c>
      <c r="B591" s="17">
        <f t="shared" ca="1" si="114"/>
        <v>61697</v>
      </c>
      <c r="C591" s="18">
        <f ca="1">ROUND((B591-סימולטור!$C$6)/365,3)</f>
        <v>95.296000000000006</v>
      </c>
      <c r="D591" s="19">
        <f t="shared" si="115"/>
        <v>1149924.7383400253</v>
      </c>
      <c r="E591" s="20">
        <f t="shared" si="108"/>
        <v>1197.8382691041929</v>
      </c>
      <c r="F591" s="21">
        <f t="shared" si="116"/>
        <v>1503899.8929967182</v>
      </c>
      <c r="G591" s="22">
        <f t="shared" si="117"/>
        <v>877.27493758141907</v>
      </c>
      <c r="H591" s="27">
        <f t="shared" si="118"/>
        <v>1178330.2561969154</v>
      </c>
      <c r="I591" s="26">
        <f t="shared" si="109"/>
        <v>3927.7675206564754</v>
      </c>
      <c r="J591" s="23">
        <f t="shared" si="110"/>
        <v>589.16512809847131</v>
      </c>
      <c r="K591" s="23">
        <f t="shared" si="111"/>
        <v>589.16512809845767</v>
      </c>
      <c r="L591" s="23">
        <f t="shared" si="112"/>
        <v>1178.330256196929</v>
      </c>
      <c r="M591" s="24">
        <f t="shared" si="113"/>
        <v>1503899.8929967182</v>
      </c>
      <c r="N591" s="15" t="str">
        <f t="shared" si="119"/>
        <v>2</v>
      </c>
    </row>
    <row r="592" spans="1:14" x14ac:dyDescent="0.25">
      <c r="A592" s="3">
        <v>588</v>
      </c>
      <c r="B592" s="17">
        <f t="shared" ca="1" si="114"/>
        <v>61728</v>
      </c>
      <c r="C592" s="18">
        <f ca="1">ROUND((B592-סימולטור!$C$6)/365,3)</f>
        <v>95.381</v>
      </c>
      <c r="D592" s="19">
        <f t="shared" si="115"/>
        <v>1152559.9825320547</v>
      </c>
      <c r="E592" s="20">
        <f t="shared" si="108"/>
        <v>1200.5833151375568</v>
      </c>
      <c r="F592" s="21">
        <f t="shared" si="116"/>
        <v>1508035.6177024592</v>
      </c>
      <c r="G592" s="22">
        <f t="shared" si="117"/>
        <v>879.68744365976784</v>
      </c>
      <c r="H592" s="27">
        <f t="shared" si="118"/>
        <v>1181079.6934613751</v>
      </c>
      <c r="I592" s="26">
        <f t="shared" si="109"/>
        <v>3936.932311538008</v>
      </c>
      <c r="J592" s="23">
        <f t="shared" si="110"/>
        <v>590.53984673070113</v>
      </c>
      <c r="K592" s="23">
        <f t="shared" si="111"/>
        <v>590.5398467306876</v>
      </c>
      <c r="L592" s="23">
        <f t="shared" si="112"/>
        <v>1181.0796934613886</v>
      </c>
      <c r="M592" s="24">
        <f t="shared" si="113"/>
        <v>1508035.6177024592</v>
      </c>
      <c r="N592" s="15" t="str">
        <f t="shared" si="119"/>
        <v>2</v>
      </c>
    </row>
    <row r="593" spans="1:14" x14ac:dyDescent="0.25">
      <c r="A593" s="3">
        <v>589</v>
      </c>
      <c r="B593" s="17">
        <f t="shared" ca="1" si="114"/>
        <v>61759</v>
      </c>
      <c r="C593" s="18">
        <f ca="1">ROUND((B593-סימולטור!$C$6)/365,3)</f>
        <v>95.465999999999994</v>
      </c>
      <c r="D593" s="19">
        <f t="shared" si="115"/>
        <v>1155201.2658253573</v>
      </c>
      <c r="E593" s="20">
        <f t="shared" si="108"/>
        <v>1203.3346519014137</v>
      </c>
      <c r="F593" s="21">
        <f t="shared" si="116"/>
        <v>1512182.715651141</v>
      </c>
      <c r="G593" s="22">
        <f t="shared" si="117"/>
        <v>882.1065841298323</v>
      </c>
      <c r="H593" s="27">
        <f t="shared" si="118"/>
        <v>1183835.5460794517</v>
      </c>
      <c r="I593" s="26">
        <f t="shared" si="109"/>
        <v>3946.1184869315966</v>
      </c>
      <c r="J593" s="23">
        <f t="shared" si="110"/>
        <v>591.91777303973947</v>
      </c>
      <c r="K593" s="23">
        <f t="shared" si="111"/>
        <v>591.91777303972583</v>
      </c>
      <c r="L593" s="23">
        <f t="shared" si="112"/>
        <v>1183.8355460794653</v>
      </c>
      <c r="M593" s="24">
        <f t="shared" si="113"/>
        <v>1512182.715651141</v>
      </c>
      <c r="N593" s="15" t="str">
        <f t="shared" si="119"/>
        <v>2</v>
      </c>
    </row>
    <row r="594" spans="1:14" x14ac:dyDescent="0.25">
      <c r="A594" s="3">
        <v>590</v>
      </c>
      <c r="B594" s="17">
        <f t="shared" ca="1" si="114"/>
        <v>61787</v>
      </c>
      <c r="C594" s="18">
        <f ca="1">ROUND((B594-סימולטור!$C$6)/365,3)</f>
        <v>95.542000000000002</v>
      </c>
      <c r="D594" s="19">
        <f t="shared" si="115"/>
        <v>1157848.6020595406</v>
      </c>
      <c r="E594" s="20">
        <f t="shared" si="108"/>
        <v>1206.0922938120214</v>
      </c>
      <c r="F594" s="21">
        <f t="shared" si="116"/>
        <v>1516341.2181191817</v>
      </c>
      <c r="G594" s="22">
        <f t="shared" si="117"/>
        <v>884.5323772361894</v>
      </c>
      <c r="H594" s="27">
        <f t="shared" si="118"/>
        <v>1186597.8290203037</v>
      </c>
      <c r="I594" s="26">
        <f t="shared" si="109"/>
        <v>3955.3260967344368</v>
      </c>
      <c r="J594" s="23">
        <f t="shared" si="110"/>
        <v>593.29891451016545</v>
      </c>
      <c r="K594" s="23">
        <f t="shared" si="111"/>
        <v>593.2989145101518</v>
      </c>
      <c r="L594" s="23">
        <f t="shared" si="112"/>
        <v>1186.5978290203172</v>
      </c>
      <c r="M594" s="24">
        <f t="shared" si="113"/>
        <v>1516341.2181191817</v>
      </c>
      <c r="N594" s="15" t="str">
        <f t="shared" si="119"/>
        <v>2</v>
      </c>
    </row>
    <row r="595" spans="1:14" x14ac:dyDescent="0.25">
      <c r="A595" s="3">
        <v>591</v>
      </c>
      <c r="B595" s="17">
        <f t="shared" ca="1" si="114"/>
        <v>61818</v>
      </c>
      <c r="C595" s="18">
        <f ca="1">ROUND((B595-סימולטור!$C$6)/365,3)</f>
        <v>95.626999999999995</v>
      </c>
      <c r="D595" s="19">
        <f t="shared" si="115"/>
        <v>1160502.0051059271</v>
      </c>
      <c r="E595" s="20">
        <f t="shared" si="108"/>
        <v>1208.8562553186741</v>
      </c>
      <c r="F595" s="21">
        <f t="shared" si="116"/>
        <v>1520511.1564690094</v>
      </c>
      <c r="G595" s="22">
        <f t="shared" si="117"/>
        <v>886.96484127358883</v>
      </c>
      <c r="H595" s="27">
        <f t="shared" si="118"/>
        <v>1189366.5572880178</v>
      </c>
      <c r="I595" s="26">
        <f t="shared" si="109"/>
        <v>3964.5551909601509</v>
      </c>
      <c r="J595" s="23">
        <f t="shared" si="110"/>
        <v>594.68327864402261</v>
      </c>
      <c r="K595" s="23">
        <f t="shared" si="111"/>
        <v>594.68327864400896</v>
      </c>
      <c r="L595" s="23">
        <f t="shared" si="112"/>
        <v>1189.3665572880316</v>
      </c>
      <c r="M595" s="24">
        <f t="shared" si="113"/>
        <v>1520511.1564690094</v>
      </c>
      <c r="N595" s="15" t="str">
        <f t="shared" si="119"/>
        <v>2</v>
      </c>
    </row>
    <row r="596" spans="1:14" x14ac:dyDescent="0.25">
      <c r="A596" s="3">
        <v>592</v>
      </c>
      <c r="B596" s="17">
        <f t="shared" ca="1" si="114"/>
        <v>61848</v>
      </c>
      <c r="C596" s="18">
        <f ca="1">ROUND((B596-סימולטור!$C$6)/365,3)</f>
        <v>95.71</v>
      </c>
      <c r="D596" s="19">
        <f t="shared" si="115"/>
        <v>1163161.4888676282</v>
      </c>
      <c r="E596" s="20">
        <f t="shared" si="108"/>
        <v>1211.6265509037794</v>
      </c>
      <c r="F596" s="21">
        <f t="shared" si="116"/>
        <v>1524692.5621492993</v>
      </c>
      <c r="G596" s="22">
        <f t="shared" si="117"/>
        <v>889.40399458709135</v>
      </c>
      <c r="H596" s="27">
        <f t="shared" si="118"/>
        <v>1192141.74592169</v>
      </c>
      <c r="I596" s="26">
        <f t="shared" si="109"/>
        <v>3973.8058197390583</v>
      </c>
      <c r="J596" s="23">
        <f t="shared" si="110"/>
        <v>596.07087296085876</v>
      </c>
      <c r="K596" s="23">
        <f t="shared" si="111"/>
        <v>596.07087296084501</v>
      </c>
      <c r="L596" s="23">
        <f t="shared" si="112"/>
        <v>1192.1417459217037</v>
      </c>
      <c r="M596" s="24">
        <f t="shared" si="113"/>
        <v>1524692.5621492993</v>
      </c>
      <c r="N596" s="15" t="str">
        <f t="shared" si="119"/>
        <v>2</v>
      </c>
    </row>
    <row r="597" spans="1:14" x14ac:dyDescent="0.25">
      <c r="A597" s="3">
        <v>593</v>
      </c>
      <c r="B597" s="17">
        <f t="shared" ca="1" si="114"/>
        <v>61879</v>
      </c>
      <c r="C597" s="18">
        <f ca="1">ROUND((B597-סימולטור!$C$6)/365,3)</f>
        <v>95.795000000000002</v>
      </c>
      <c r="D597" s="19">
        <f t="shared" si="115"/>
        <v>1165827.0672796166</v>
      </c>
      <c r="E597" s="20">
        <f t="shared" si="108"/>
        <v>1214.403195082934</v>
      </c>
      <c r="F597" s="21">
        <f t="shared" si="116"/>
        <v>1528885.46669521</v>
      </c>
      <c r="G597" s="22">
        <f t="shared" si="117"/>
        <v>891.8498555722058</v>
      </c>
      <c r="H597" s="27">
        <f t="shared" si="118"/>
        <v>1194923.4099955074</v>
      </c>
      <c r="I597" s="26">
        <f t="shared" si="109"/>
        <v>3983.0780333184503</v>
      </c>
      <c r="J597" s="23">
        <f t="shared" si="110"/>
        <v>597.46170499776747</v>
      </c>
      <c r="K597" s="23">
        <f t="shared" si="111"/>
        <v>597.46170499775371</v>
      </c>
      <c r="L597" s="23">
        <f t="shared" si="112"/>
        <v>1194.9234099955211</v>
      </c>
      <c r="M597" s="24">
        <f t="shared" si="113"/>
        <v>1528885.46669521</v>
      </c>
      <c r="N597" s="15" t="str">
        <f t="shared" si="119"/>
        <v>2</v>
      </c>
    </row>
    <row r="598" spans="1:14" x14ac:dyDescent="0.25">
      <c r="A598" s="3">
        <v>594</v>
      </c>
      <c r="B598" s="17">
        <f t="shared" ca="1" si="114"/>
        <v>61909</v>
      </c>
      <c r="C598" s="18">
        <f ca="1">ROUND((B598-סימולטור!$C$6)/365,3)</f>
        <v>95.876999999999995</v>
      </c>
      <c r="D598" s="19">
        <f t="shared" si="115"/>
        <v>1168498.7543087993</v>
      </c>
      <c r="E598" s="20">
        <f t="shared" si="108"/>
        <v>1217.1862024049992</v>
      </c>
      <c r="F598" s="21">
        <f t="shared" si="116"/>
        <v>1533089.9017286219</v>
      </c>
      <c r="G598" s="22">
        <f t="shared" si="117"/>
        <v>894.3024426750294</v>
      </c>
      <c r="H598" s="27">
        <f t="shared" si="118"/>
        <v>1197711.5646188303</v>
      </c>
      <c r="I598" s="26">
        <f t="shared" si="109"/>
        <v>3992.3718820628601</v>
      </c>
      <c r="J598" s="23">
        <f t="shared" si="110"/>
        <v>598.85578230942895</v>
      </c>
      <c r="K598" s="23">
        <f t="shared" si="111"/>
        <v>598.85578230941519</v>
      </c>
      <c r="L598" s="23">
        <f t="shared" si="112"/>
        <v>1197.711564618844</v>
      </c>
      <c r="M598" s="24">
        <f t="shared" si="113"/>
        <v>1533089.9017286219</v>
      </c>
      <c r="N598" s="15" t="str">
        <f t="shared" si="119"/>
        <v>2</v>
      </c>
    </row>
    <row r="599" spans="1:14" x14ac:dyDescent="0.25">
      <c r="A599" s="3">
        <v>595</v>
      </c>
      <c r="B599" s="17">
        <f t="shared" ca="1" si="114"/>
        <v>61940</v>
      </c>
      <c r="C599" s="18">
        <f ca="1">ROUND((B599-סימולטור!$C$6)/365,3)</f>
        <v>95.962000000000003</v>
      </c>
      <c r="D599" s="19">
        <f t="shared" si="115"/>
        <v>1171176.5639540902</v>
      </c>
      <c r="E599" s="20">
        <f t="shared" si="108"/>
        <v>1219.9755874521773</v>
      </c>
      <c r="F599" s="21">
        <f t="shared" si="116"/>
        <v>1537305.8989583757</v>
      </c>
      <c r="G599" s="22">
        <f t="shared" si="117"/>
        <v>896.76177439238575</v>
      </c>
      <c r="H599" s="27">
        <f t="shared" si="118"/>
        <v>1200506.2249362743</v>
      </c>
      <c r="I599" s="26">
        <f t="shared" si="109"/>
        <v>4001.6874164543401</v>
      </c>
      <c r="J599" s="23">
        <f t="shared" si="110"/>
        <v>600.25311246815102</v>
      </c>
      <c r="K599" s="23">
        <f t="shared" si="111"/>
        <v>600.25311246813715</v>
      </c>
      <c r="L599" s="23">
        <f t="shared" si="112"/>
        <v>1200.5062249362882</v>
      </c>
      <c r="M599" s="24">
        <f t="shared" si="113"/>
        <v>1537305.8989583757</v>
      </c>
      <c r="N599" s="15" t="str">
        <f t="shared" si="119"/>
        <v>2</v>
      </c>
    </row>
    <row r="600" spans="1:14" x14ac:dyDescent="0.25">
      <c r="A600" s="3">
        <v>596</v>
      </c>
      <c r="B600" s="17">
        <f t="shared" ca="1" si="114"/>
        <v>61971</v>
      </c>
      <c r="C600" s="18">
        <f ca="1">ROUND((B600-סימולטור!$C$6)/365,3)</f>
        <v>96.046999999999997</v>
      </c>
      <c r="D600" s="19">
        <f t="shared" si="115"/>
        <v>1173860.5102464852</v>
      </c>
      <c r="E600" s="20">
        <f t="shared" si="108"/>
        <v>1222.7713648400888</v>
      </c>
      <c r="F600" s="21">
        <f t="shared" si="116"/>
        <v>1541533.4901805115</v>
      </c>
      <c r="G600" s="22">
        <f t="shared" si="117"/>
        <v>899.22786927196512</v>
      </c>
      <c r="H600" s="27">
        <f t="shared" si="118"/>
        <v>1203307.4061277923</v>
      </c>
      <c r="I600" s="26">
        <f t="shared" si="109"/>
        <v>4011.0246870927335</v>
      </c>
      <c r="J600" s="23">
        <f t="shared" si="110"/>
        <v>601.65370306391003</v>
      </c>
      <c r="K600" s="23">
        <f t="shared" si="111"/>
        <v>601.65370306389616</v>
      </c>
      <c r="L600" s="23">
        <f t="shared" si="112"/>
        <v>1203.3074061278062</v>
      </c>
      <c r="M600" s="24">
        <f t="shared" si="113"/>
        <v>1541533.4901805115</v>
      </c>
      <c r="N600" s="15" t="str">
        <f t="shared" si="119"/>
        <v>2</v>
      </c>
    </row>
    <row r="601" spans="1:14" x14ac:dyDescent="0.25">
      <c r="A601" s="3">
        <v>597</v>
      </c>
      <c r="B601" s="17">
        <f t="shared" ca="1" si="114"/>
        <v>62001</v>
      </c>
      <c r="C601" s="18">
        <f ca="1">ROUND((B601-סימולטור!$C$6)/365,3)</f>
        <v>96.129000000000005</v>
      </c>
      <c r="D601" s="19">
        <f t="shared" si="115"/>
        <v>1176550.6072491335</v>
      </c>
      <c r="E601" s="20">
        <f t="shared" si="108"/>
        <v>1225.5735492178474</v>
      </c>
      <c r="F601" s="21">
        <f t="shared" si="116"/>
        <v>1545772.707278508</v>
      </c>
      <c r="G601" s="22">
        <f t="shared" si="117"/>
        <v>901.70074591246305</v>
      </c>
      <c r="H601" s="27">
        <f t="shared" si="118"/>
        <v>1206115.1234087572</v>
      </c>
      <c r="I601" s="26">
        <f t="shared" si="109"/>
        <v>4020.3837446959501</v>
      </c>
      <c r="J601" s="23">
        <f t="shared" si="110"/>
        <v>603.05756170439247</v>
      </c>
      <c r="K601" s="23">
        <f t="shared" si="111"/>
        <v>603.0575617043786</v>
      </c>
      <c r="L601" s="23">
        <f t="shared" si="112"/>
        <v>1206.1151234087711</v>
      </c>
      <c r="M601" s="24">
        <f t="shared" si="113"/>
        <v>1545772.707278508</v>
      </c>
      <c r="N601" s="15" t="str">
        <f t="shared" si="119"/>
        <v>2</v>
      </c>
    </row>
    <row r="602" spans="1:14" x14ac:dyDescent="0.25">
      <c r="A602" s="3">
        <v>598</v>
      </c>
      <c r="B602" s="17">
        <f t="shared" ca="1" si="114"/>
        <v>62032</v>
      </c>
      <c r="C602" s="18">
        <f ca="1">ROUND((B602-סימולטור!$C$6)/365,3)</f>
        <v>96.213999999999999</v>
      </c>
      <c r="D602" s="19">
        <f t="shared" si="115"/>
        <v>1179246.869057413</v>
      </c>
      <c r="E602" s="20">
        <f t="shared" si="108"/>
        <v>1228.3821552681384</v>
      </c>
      <c r="F602" s="21">
        <f t="shared" si="116"/>
        <v>1550023.5822235239</v>
      </c>
      <c r="G602" s="22">
        <f t="shared" si="117"/>
        <v>904.18042296372232</v>
      </c>
      <c r="H602" s="27">
        <f t="shared" si="118"/>
        <v>1208929.3920300442</v>
      </c>
      <c r="I602" s="26">
        <f t="shared" si="109"/>
        <v>4029.7646401002403</v>
      </c>
      <c r="J602" s="23">
        <f t="shared" si="110"/>
        <v>604.464696015036</v>
      </c>
      <c r="K602" s="23">
        <f t="shared" si="111"/>
        <v>604.46469601502213</v>
      </c>
      <c r="L602" s="23">
        <f t="shared" si="112"/>
        <v>1208.9293920300581</v>
      </c>
      <c r="M602" s="24">
        <f t="shared" si="113"/>
        <v>1550023.5822235239</v>
      </c>
      <c r="N602" s="15" t="str">
        <f t="shared" si="119"/>
        <v>2</v>
      </c>
    </row>
    <row r="603" spans="1:14" x14ac:dyDescent="0.25">
      <c r="A603" s="3">
        <v>599</v>
      </c>
      <c r="B603" s="17">
        <f t="shared" ca="1" si="114"/>
        <v>62062</v>
      </c>
      <c r="C603" s="18">
        <f ca="1">ROUND((B603-סימולטור!$C$6)/365,3)</f>
        <v>96.296000000000006</v>
      </c>
      <c r="D603" s="19">
        <f t="shared" si="115"/>
        <v>1181949.3097990029</v>
      </c>
      <c r="E603" s="20">
        <f t="shared" si="108"/>
        <v>1231.1971977072947</v>
      </c>
      <c r="F603" s="21">
        <f t="shared" si="116"/>
        <v>1554286.1470746386</v>
      </c>
      <c r="G603" s="22">
        <f t="shared" si="117"/>
        <v>906.66691912687259</v>
      </c>
      <c r="H603" s="27">
        <f t="shared" si="118"/>
        <v>1211750.2272781145</v>
      </c>
      <c r="I603" s="26">
        <f t="shared" si="109"/>
        <v>4039.1674242604749</v>
      </c>
      <c r="J603" s="23">
        <f t="shared" si="110"/>
        <v>605.87511363907117</v>
      </c>
      <c r="K603" s="23">
        <f t="shared" si="111"/>
        <v>605.8751136390573</v>
      </c>
      <c r="L603" s="23">
        <f t="shared" si="112"/>
        <v>1211.7502272781285</v>
      </c>
      <c r="M603" s="24">
        <f t="shared" si="113"/>
        <v>1554286.1470746386</v>
      </c>
      <c r="N603" s="15" t="str">
        <f t="shared" si="119"/>
        <v>2</v>
      </c>
    </row>
    <row r="604" spans="1:14" x14ac:dyDescent="0.25">
      <c r="A604" s="3">
        <v>600</v>
      </c>
      <c r="B604" s="17">
        <f t="shared" ca="1" si="114"/>
        <v>62093</v>
      </c>
      <c r="C604" s="18">
        <f ca="1">ROUND((B604-סימולטור!$C$6)/365,3)</f>
        <v>96.381</v>
      </c>
      <c r="D604" s="19">
        <f t="shared" si="115"/>
        <v>1184657.9436339589</v>
      </c>
      <c r="E604" s="20">
        <f t="shared" si="108"/>
        <v>1234.018691285374</v>
      </c>
      <c r="F604" s="21">
        <f t="shared" si="116"/>
        <v>1558560.433979094</v>
      </c>
      <c r="G604" s="22">
        <f t="shared" si="117"/>
        <v>909.16025315447143</v>
      </c>
      <c r="H604" s="27">
        <f t="shared" si="118"/>
        <v>1214577.6444750968</v>
      </c>
      <c r="I604" s="26">
        <f t="shared" si="109"/>
        <v>4048.5921482504164</v>
      </c>
      <c r="J604" s="23">
        <f t="shared" si="110"/>
        <v>607.28882223756239</v>
      </c>
      <c r="K604" s="23">
        <f t="shared" si="111"/>
        <v>607.2888222375484</v>
      </c>
      <c r="L604" s="23">
        <f t="shared" si="112"/>
        <v>1214.5776444751109</v>
      </c>
      <c r="M604" s="24">
        <f t="shared" si="113"/>
        <v>1558560.433979094</v>
      </c>
      <c r="N604" s="15" t="str">
        <f t="shared" si="119"/>
        <v>2</v>
      </c>
    </row>
    <row r="605" spans="1:14" x14ac:dyDescent="0.25">
      <c r="A605" s="3">
        <v>601</v>
      </c>
      <c r="B605" s="17">
        <f t="shared" ca="1" si="114"/>
        <v>62124</v>
      </c>
      <c r="C605" s="18">
        <f ca="1">ROUND((B605-סימולטור!$C$6)/365,3)</f>
        <v>96.465999999999994</v>
      </c>
      <c r="D605" s="19">
        <f t="shared" si="115"/>
        <v>1187372.7847547869</v>
      </c>
      <c r="E605" s="20">
        <f t="shared" si="108"/>
        <v>1236.8466507862363</v>
      </c>
      <c r="F605" s="21">
        <f t="shared" si="116"/>
        <v>1562846.4751725364</v>
      </c>
      <c r="G605" s="22">
        <f t="shared" si="117"/>
        <v>911.66044385064617</v>
      </c>
      <c r="H605" s="27">
        <f t="shared" si="118"/>
        <v>1217411.6589788722</v>
      </c>
      <c r="I605" s="26">
        <f t="shared" si="109"/>
        <v>4058.0388632630011</v>
      </c>
      <c r="J605" s="23">
        <f t="shared" si="110"/>
        <v>608.70582948945014</v>
      </c>
      <c r="K605" s="23">
        <f t="shared" si="111"/>
        <v>608.70582948943616</v>
      </c>
      <c r="L605" s="23">
        <f t="shared" si="112"/>
        <v>1217.4116589788864</v>
      </c>
      <c r="M605" s="24">
        <f t="shared" si="113"/>
        <v>1562846.4751725364</v>
      </c>
      <c r="N605" s="15" t="str">
        <f t="shared" si="119"/>
        <v>2</v>
      </c>
    </row>
    <row r="606" spans="1:14" x14ac:dyDescent="0.25">
      <c r="A606" s="3">
        <v>602</v>
      </c>
      <c r="B606" s="17">
        <f t="shared" ca="1" si="114"/>
        <v>62152</v>
      </c>
      <c r="C606" s="18">
        <f ca="1">ROUND((B606-סימולטור!$C$6)/365,3)</f>
        <v>96.542000000000002</v>
      </c>
      <c r="D606" s="19">
        <f t="shared" si="115"/>
        <v>1190093.8473865166</v>
      </c>
      <c r="E606" s="20">
        <f t="shared" si="108"/>
        <v>1239.6810910276215</v>
      </c>
      <c r="F606" s="21">
        <f t="shared" si="116"/>
        <v>1567144.3029792611</v>
      </c>
      <c r="G606" s="22">
        <f t="shared" si="117"/>
        <v>914.1675100712356</v>
      </c>
      <c r="H606" s="27">
        <f t="shared" si="118"/>
        <v>1220252.2861831565</v>
      </c>
      <c r="I606" s="26">
        <f t="shared" si="109"/>
        <v>4067.5076206106155</v>
      </c>
      <c r="J606" s="23">
        <f t="shared" si="110"/>
        <v>610.12614309159233</v>
      </c>
      <c r="K606" s="23">
        <f t="shared" si="111"/>
        <v>610.12614309157823</v>
      </c>
      <c r="L606" s="23">
        <f t="shared" si="112"/>
        <v>1220.2522861831706</v>
      </c>
      <c r="M606" s="24">
        <f t="shared" si="113"/>
        <v>1567144.3029792611</v>
      </c>
      <c r="N606" s="15" t="str">
        <f t="shared" si="119"/>
        <v>2</v>
      </c>
    </row>
    <row r="607" spans="1:14" x14ac:dyDescent="0.25">
      <c r="A607" s="3">
        <v>603</v>
      </c>
      <c r="B607" s="17">
        <f t="shared" ca="1" si="114"/>
        <v>62183</v>
      </c>
      <c r="C607" s="18">
        <f ca="1">ROUND((B607-סימולטור!$C$6)/365,3)</f>
        <v>96.626999999999995</v>
      </c>
      <c r="D607" s="19">
        <f t="shared" si="115"/>
        <v>1192821.1457867776</v>
      </c>
      <c r="E607" s="20">
        <f t="shared" si="108"/>
        <v>1242.5220268612265</v>
      </c>
      <c r="F607" s="21">
        <f t="shared" si="116"/>
        <v>1571453.9498124542</v>
      </c>
      <c r="G607" s="22">
        <f t="shared" si="117"/>
        <v>916.68147072393151</v>
      </c>
      <c r="H607" s="27">
        <f t="shared" si="118"/>
        <v>1223099.5415175839</v>
      </c>
      <c r="I607" s="26">
        <f t="shared" si="109"/>
        <v>4076.9984717253737</v>
      </c>
      <c r="J607" s="23">
        <f t="shared" si="110"/>
        <v>611.54977075880606</v>
      </c>
      <c r="K607" s="23">
        <f t="shared" si="111"/>
        <v>611.54977075879196</v>
      </c>
      <c r="L607" s="23">
        <f t="shared" si="112"/>
        <v>1223.099541517598</v>
      </c>
      <c r="M607" s="24">
        <f t="shared" si="113"/>
        <v>1571453.9498124542</v>
      </c>
      <c r="N607" s="15" t="str">
        <f t="shared" si="119"/>
        <v>2</v>
      </c>
    </row>
    <row r="608" spans="1:14" x14ac:dyDescent="0.25">
      <c r="A608" s="3">
        <v>604</v>
      </c>
      <c r="B608" s="17">
        <f t="shared" ca="1" si="114"/>
        <v>62213</v>
      </c>
      <c r="C608" s="18">
        <f ca="1">ROUND((B608-סימולטור!$C$6)/365,3)</f>
        <v>96.71</v>
      </c>
      <c r="D608" s="19">
        <f t="shared" si="115"/>
        <v>1195554.6942458723</v>
      </c>
      <c r="E608" s="20">
        <f t="shared" si="108"/>
        <v>1245.3694731727837</v>
      </c>
      <c r="F608" s="21">
        <f t="shared" si="116"/>
        <v>1575775.4481744387</v>
      </c>
      <c r="G608" s="22">
        <f t="shared" si="117"/>
        <v>919.20234476842268</v>
      </c>
      <c r="H608" s="27">
        <f t="shared" si="118"/>
        <v>1225953.4404477915</v>
      </c>
      <c r="I608" s="26">
        <f t="shared" si="109"/>
        <v>4086.5114681593991</v>
      </c>
      <c r="J608" s="23">
        <f t="shared" si="110"/>
        <v>612.97672022390987</v>
      </c>
      <c r="K608" s="23">
        <f t="shared" si="111"/>
        <v>612.97672022389577</v>
      </c>
      <c r="L608" s="23">
        <f t="shared" si="112"/>
        <v>1225.9534404478056</v>
      </c>
      <c r="M608" s="24">
        <f t="shared" si="113"/>
        <v>1575775.4481744387</v>
      </c>
      <c r="N608" s="15" t="str">
        <f t="shared" si="119"/>
        <v>2</v>
      </c>
    </row>
    <row r="609" spans="1:14" x14ac:dyDescent="0.25">
      <c r="A609" s="3">
        <v>605</v>
      </c>
      <c r="B609" s="17">
        <f t="shared" ca="1" si="114"/>
        <v>62244</v>
      </c>
      <c r="C609" s="18">
        <f ca="1">ROUND((B609-סימולטור!$C$6)/365,3)</f>
        <v>96.795000000000002</v>
      </c>
      <c r="D609" s="19">
        <f t="shared" si="115"/>
        <v>1198294.5070868526</v>
      </c>
      <c r="E609" s="20">
        <f t="shared" si="108"/>
        <v>1248.223444882138</v>
      </c>
      <c r="F609" s="21">
        <f t="shared" si="116"/>
        <v>1580108.8306569185</v>
      </c>
      <c r="G609" s="22">
        <f t="shared" si="117"/>
        <v>921.73015121653577</v>
      </c>
      <c r="H609" s="27">
        <f t="shared" si="118"/>
        <v>1228813.9984755032</v>
      </c>
      <c r="I609" s="26">
        <f t="shared" si="109"/>
        <v>4096.0466615851055</v>
      </c>
      <c r="J609" s="23">
        <f t="shared" si="110"/>
        <v>614.40699923776583</v>
      </c>
      <c r="K609" s="23">
        <f t="shared" si="111"/>
        <v>614.40699923775162</v>
      </c>
      <c r="L609" s="23">
        <f t="shared" si="112"/>
        <v>1228.8139984755176</v>
      </c>
      <c r="M609" s="24">
        <f t="shared" si="113"/>
        <v>1580108.8306569185</v>
      </c>
      <c r="N609" s="15" t="str">
        <f t="shared" si="119"/>
        <v>2</v>
      </c>
    </row>
    <row r="610" spans="1:14" x14ac:dyDescent="0.25">
      <c r="A610" s="3">
        <v>606</v>
      </c>
      <c r="B610" s="17">
        <f t="shared" ca="1" si="114"/>
        <v>62274</v>
      </c>
      <c r="C610" s="18">
        <f ca="1">ROUND((B610-סימולטור!$C$6)/365,3)</f>
        <v>96.876999999999995</v>
      </c>
      <c r="D610" s="19">
        <f t="shared" si="115"/>
        <v>1201040.5986655934</v>
      </c>
      <c r="E610" s="20">
        <f t="shared" si="108"/>
        <v>1251.0839569433265</v>
      </c>
      <c r="F610" s="21">
        <f t="shared" si="116"/>
        <v>1584454.1299412251</v>
      </c>
      <c r="G610" s="22">
        <f t="shared" si="117"/>
        <v>924.26490913238138</v>
      </c>
      <c r="H610" s="27">
        <f t="shared" si="118"/>
        <v>1231681.2311386128</v>
      </c>
      <c r="I610" s="26">
        <f t="shared" si="109"/>
        <v>4105.604103795471</v>
      </c>
      <c r="J610" s="23">
        <f t="shared" si="110"/>
        <v>615.84061556932068</v>
      </c>
      <c r="K610" s="23">
        <f t="shared" si="111"/>
        <v>615.84061556930646</v>
      </c>
      <c r="L610" s="23">
        <f t="shared" si="112"/>
        <v>1231.681231138627</v>
      </c>
      <c r="M610" s="24">
        <f t="shared" si="113"/>
        <v>1584454.1299412251</v>
      </c>
      <c r="N610" s="15" t="str">
        <f t="shared" si="119"/>
        <v>2</v>
      </c>
    </row>
    <row r="611" spans="1:14" x14ac:dyDescent="0.25">
      <c r="A611" s="3">
        <v>607</v>
      </c>
      <c r="B611" s="17">
        <f t="shared" ca="1" si="114"/>
        <v>62305</v>
      </c>
      <c r="C611" s="18">
        <f ca="1">ROUND((B611-סימולטור!$C$6)/365,3)</f>
        <v>96.962000000000003</v>
      </c>
      <c r="D611" s="19">
        <f t="shared" si="115"/>
        <v>1203792.9833708687</v>
      </c>
      <c r="E611" s="20">
        <f t="shared" si="108"/>
        <v>1253.9510243446548</v>
      </c>
      <c r="F611" s="21">
        <f t="shared" si="116"/>
        <v>1588811.3787985635</v>
      </c>
      <c r="G611" s="22">
        <f t="shared" si="117"/>
        <v>926.80663763249538</v>
      </c>
      <c r="H611" s="27">
        <f t="shared" si="118"/>
        <v>1234555.1540112698</v>
      </c>
      <c r="I611" s="26">
        <f t="shared" si="109"/>
        <v>4115.1838467043281</v>
      </c>
      <c r="J611" s="23">
        <f t="shared" si="110"/>
        <v>617.27757700564916</v>
      </c>
      <c r="K611" s="23">
        <f t="shared" si="111"/>
        <v>617.27757700563495</v>
      </c>
      <c r="L611" s="23">
        <f t="shared" si="112"/>
        <v>1234.5551540112842</v>
      </c>
      <c r="M611" s="24">
        <f t="shared" si="113"/>
        <v>1588811.3787985635</v>
      </c>
      <c r="N611" s="15" t="str">
        <f t="shared" si="119"/>
        <v>2</v>
      </c>
    </row>
    <row r="612" spans="1:14" x14ac:dyDescent="0.25">
      <c r="A612" s="3">
        <v>608</v>
      </c>
      <c r="B612" s="17">
        <f t="shared" ca="1" si="114"/>
        <v>62336</v>
      </c>
      <c r="C612" s="18">
        <f ca="1">ROUND((B612-סימולטור!$C$6)/365,3)</f>
        <v>97.046999999999997</v>
      </c>
      <c r="D612" s="19">
        <f t="shared" si="115"/>
        <v>1206551.6756244272</v>
      </c>
      <c r="E612" s="20">
        <f t="shared" si="108"/>
        <v>1256.8246621087783</v>
      </c>
      <c r="F612" s="21">
        <f t="shared" si="116"/>
        <v>1593180.6100902597</v>
      </c>
      <c r="G612" s="22">
        <f t="shared" si="117"/>
        <v>929.35535588598486</v>
      </c>
      <c r="H612" s="27">
        <f t="shared" si="118"/>
        <v>1237435.7827039629</v>
      </c>
      <c r="I612" s="26">
        <f t="shared" si="109"/>
        <v>4124.785942346638</v>
      </c>
      <c r="J612" s="23">
        <f t="shared" si="110"/>
        <v>618.71789135199572</v>
      </c>
      <c r="K612" s="23">
        <f t="shared" si="111"/>
        <v>618.71789135198151</v>
      </c>
      <c r="L612" s="23">
        <f t="shared" si="112"/>
        <v>1237.4357827039771</v>
      </c>
      <c r="M612" s="24">
        <f t="shared" si="113"/>
        <v>1593180.6100902597</v>
      </c>
      <c r="N612" s="15" t="str">
        <f t="shared" si="119"/>
        <v>2</v>
      </c>
    </row>
    <row r="613" spans="1:14" x14ac:dyDescent="0.25">
      <c r="A613" s="3">
        <v>609</v>
      </c>
      <c r="B613" s="17">
        <f t="shared" ca="1" si="114"/>
        <v>62366</v>
      </c>
      <c r="C613" s="18">
        <f ca="1">ROUND((B613-סימולטור!$C$6)/365,3)</f>
        <v>97.129000000000005</v>
      </c>
      <c r="D613" s="19">
        <f t="shared" si="115"/>
        <v>1209316.6898810666</v>
      </c>
      <c r="E613" s="20">
        <f t="shared" si="108"/>
        <v>1259.7048852927776</v>
      </c>
      <c r="F613" s="21">
        <f t="shared" si="116"/>
        <v>1597561.8567680081</v>
      </c>
      <c r="G613" s="22">
        <f t="shared" si="117"/>
        <v>931.91108311467144</v>
      </c>
      <c r="H613" s="27">
        <f t="shared" si="118"/>
        <v>1240323.1328636054</v>
      </c>
      <c r="I613" s="26">
        <f t="shared" si="109"/>
        <v>4134.4104428787805</v>
      </c>
      <c r="J613" s="23">
        <f t="shared" si="110"/>
        <v>620.16156643181705</v>
      </c>
      <c r="K613" s="23">
        <f t="shared" si="111"/>
        <v>620.16156643180273</v>
      </c>
      <c r="L613" s="23">
        <f t="shared" si="112"/>
        <v>1240.3231328636198</v>
      </c>
      <c r="M613" s="24">
        <f t="shared" si="113"/>
        <v>1597561.8567680081</v>
      </c>
      <c r="N613" s="15" t="str">
        <f t="shared" si="119"/>
        <v>2</v>
      </c>
    </row>
    <row r="614" spans="1:14" x14ac:dyDescent="0.25">
      <c r="A614" s="3">
        <v>610</v>
      </c>
      <c r="B614" s="17">
        <f t="shared" ca="1" si="114"/>
        <v>62397</v>
      </c>
      <c r="C614" s="18">
        <f ca="1">ROUND((B614-סימולטור!$C$6)/365,3)</f>
        <v>97.213999999999999</v>
      </c>
      <c r="D614" s="19">
        <f t="shared" si="115"/>
        <v>1212088.0406287108</v>
      </c>
      <c r="E614" s="20">
        <f t="shared" si="108"/>
        <v>1262.5917089882403</v>
      </c>
      <c r="F614" s="21">
        <f t="shared" si="116"/>
        <v>1601955.1518741203</v>
      </c>
      <c r="G614" s="22">
        <f t="shared" si="117"/>
        <v>934.47383859323691</v>
      </c>
      <c r="H614" s="27">
        <f t="shared" si="118"/>
        <v>1243217.2201736204</v>
      </c>
      <c r="I614" s="26">
        <f t="shared" si="109"/>
        <v>4144.0574005788303</v>
      </c>
      <c r="J614" s="23">
        <f t="shared" si="110"/>
        <v>621.60861008682457</v>
      </c>
      <c r="K614" s="23">
        <f t="shared" si="111"/>
        <v>621.60861008681024</v>
      </c>
      <c r="L614" s="23">
        <f t="shared" si="112"/>
        <v>1243.2172201736348</v>
      </c>
      <c r="M614" s="24">
        <f t="shared" si="113"/>
        <v>1601955.1518741203</v>
      </c>
      <c r="N614" s="15" t="str">
        <f t="shared" si="119"/>
        <v>2</v>
      </c>
    </row>
    <row r="615" spans="1:14" x14ac:dyDescent="0.25">
      <c r="A615" s="3">
        <v>611</v>
      </c>
      <c r="B615" s="17">
        <f t="shared" ca="1" si="114"/>
        <v>62427</v>
      </c>
      <c r="C615" s="18">
        <f ca="1">ROUND((B615-סימולטור!$C$6)/365,3)</f>
        <v>97.296000000000006</v>
      </c>
      <c r="D615" s="19">
        <f t="shared" si="115"/>
        <v>1214865.742388485</v>
      </c>
      <c r="E615" s="20">
        <f t="shared" si="108"/>
        <v>1265.4851483213386</v>
      </c>
      <c r="F615" s="21">
        <f t="shared" si="116"/>
        <v>1606360.5285417743</v>
      </c>
      <c r="G615" s="22">
        <f t="shared" si="117"/>
        <v>937.0436416493684</v>
      </c>
      <c r="H615" s="27">
        <f t="shared" si="118"/>
        <v>1246118.0603540256</v>
      </c>
      <c r="I615" s="26">
        <f t="shared" si="109"/>
        <v>4153.7268678468481</v>
      </c>
      <c r="J615" s="23">
        <f t="shared" si="110"/>
        <v>623.05903017702724</v>
      </c>
      <c r="K615" s="23">
        <f t="shared" si="111"/>
        <v>623.0590301770128</v>
      </c>
      <c r="L615" s="23">
        <f t="shared" si="112"/>
        <v>1246.1180603540402</v>
      </c>
      <c r="M615" s="24">
        <f t="shared" si="113"/>
        <v>1606360.5285417743</v>
      </c>
      <c r="N615" s="15" t="str">
        <f t="shared" si="119"/>
        <v>2</v>
      </c>
    </row>
    <row r="616" spans="1:14" x14ac:dyDescent="0.25">
      <c r="A616" s="3">
        <v>612</v>
      </c>
      <c r="B616" s="17">
        <f t="shared" ca="1" si="114"/>
        <v>62458</v>
      </c>
      <c r="C616" s="18">
        <f ca="1">ROUND((B616-סימולטור!$C$6)/365,3)</f>
        <v>97.381</v>
      </c>
      <c r="D616" s="19">
        <f t="shared" si="115"/>
        <v>1217649.8097147921</v>
      </c>
      <c r="E616" s="20">
        <f t="shared" si="108"/>
        <v>1268.3852184529085</v>
      </c>
      <c r="F616" s="21">
        <f t="shared" si="116"/>
        <v>1610778.0199952642</v>
      </c>
      <c r="G616" s="22">
        <f t="shared" si="117"/>
        <v>939.62051166390427</v>
      </c>
      <c r="H616" s="27">
        <f t="shared" si="118"/>
        <v>1249025.6691615183</v>
      </c>
      <c r="I616" s="26">
        <f t="shared" si="109"/>
        <v>4163.418897205157</v>
      </c>
      <c r="J616" s="23">
        <f t="shared" si="110"/>
        <v>624.51283458077353</v>
      </c>
      <c r="K616" s="23">
        <f t="shared" si="111"/>
        <v>624.5128345807592</v>
      </c>
      <c r="L616" s="23">
        <f t="shared" si="112"/>
        <v>1249.0256691615327</v>
      </c>
      <c r="M616" s="24">
        <f t="shared" si="113"/>
        <v>1610778.0199952642</v>
      </c>
      <c r="N616" s="15" t="str">
        <f t="shared" si="119"/>
        <v>2</v>
      </c>
    </row>
    <row r="617" spans="1:14" x14ac:dyDescent="0.25">
      <c r="A617" s="3">
        <v>613</v>
      </c>
      <c r="B617" s="17">
        <f t="shared" ca="1" si="114"/>
        <v>62489</v>
      </c>
      <c r="C617" s="18">
        <f ca="1">ROUND((B617-סימולטור!$C$6)/365,3)</f>
        <v>97.465999999999994</v>
      </c>
      <c r="D617" s="19">
        <f t="shared" si="115"/>
        <v>1220440.2571953887</v>
      </c>
      <c r="E617" s="20">
        <f t="shared" si="108"/>
        <v>1271.2919345785299</v>
      </c>
      <c r="F617" s="21">
        <f t="shared" si="116"/>
        <v>1615207.6595502514</v>
      </c>
      <c r="G617" s="22">
        <f t="shared" si="117"/>
        <v>942.20446807098006</v>
      </c>
      <c r="H617" s="27">
        <f t="shared" si="118"/>
        <v>1251940.0623895621</v>
      </c>
      <c r="I617" s="26">
        <f t="shared" si="109"/>
        <v>4173.1335412986373</v>
      </c>
      <c r="J617" s="23">
        <f t="shared" si="110"/>
        <v>625.97003119479552</v>
      </c>
      <c r="K617" s="23">
        <f t="shared" si="111"/>
        <v>625.97003119478109</v>
      </c>
      <c r="L617" s="23">
        <f t="shared" si="112"/>
        <v>1251.9400623895767</v>
      </c>
      <c r="M617" s="24">
        <f t="shared" si="113"/>
        <v>1615207.6595502514</v>
      </c>
      <c r="N617" s="15" t="str">
        <f t="shared" si="119"/>
        <v>2</v>
      </c>
    </row>
    <row r="618" spans="1:14" x14ac:dyDescent="0.25">
      <c r="A618" s="3">
        <v>614</v>
      </c>
      <c r="B618" s="17">
        <f t="shared" ca="1" si="114"/>
        <v>62517</v>
      </c>
      <c r="C618" s="18">
        <f ca="1">ROUND((B618-סימולטור!$C$6)/365,3)</f>
        <v>97.542000000000002</v>
      </c>
      <c r="D618" s="19">
        <f t="shared" si="115"/>
        <v>1223237.0994514616</v>
      </c>
      <c r="E618" s="20">
        <f t="shared" si="108"/>
        <v>1274.2053119286059</v>
      </c>
      <c r="F618" s="21">
        <f t="shared" si="116"/>
        <v>1619649.4806140147</v>
      </c>
      <c r="G618" s="22">
        <f t="shared" si="117"/>
        <v>944.79553035817526</v>
      </c>
      <c r="H618" s="27">
        <f t="shared" si="118"/>
        <v>1254861.2558684712</v>
      </c>
      <c r="I618" s="26">
        <f t="shared" si="109"/>
        <v>4182.870852895001</v>
      </c>
      <c r="J618" s="23">
        <f t="shared" si="110"/>
        <v>627.43062793425008</v>
      </c>
      <c r="K618" s="23">
        <f t="shared" si="111"/>
        <v>627.43062793423564</v>
      </c>
      <c r="L618" s="23">
        <f t="shared" si="112"/>
        <v>1254.8612558684858</v>
      </c>
      <c r="M618" s="24">
        <f t="shared" si="113"/>
        <v>1619649.4806140147</v>
      </c>
      <c r="N618" s="15" t="str">
        <f t="shared" si="119"/>
        <v>2</v>
      </c>
    </row>
    <row r="619" spans="1:14" x14ac:dyDescent="0.25">
      <c r="A619" s="3">
        <v>615</v>
      </c>
      <c r="B619" s="17">
        <f t="shared" ca="1" si="114"/>
        <v>62548</v>
      </c>
      <c r="C619" s="18">
        <f ca="1">ROUND((B619-סימולטור!$C$6)/365,3)</f>
        <v>97.626999999999995</v>
      </c>
      <c r="D619" s="19">
        <f t="shared" si="115"/>
        <v>1226040.3511377044</v>
      </c>
      <c r="E619" s="20">
        <f t="shared" si="108"/>
        <v>1277.1253657684422</v>
      </c>
      <c r="F619" s="21">
        <f t="shared" si="116"/>
        <v>1624103.5166857033</v>
      </c>
      <c r="G619" s="22">
        <f t="shared" si="117"/>
        <v>947.39371806666031</v>
      </c>
      <c r="H619" s="27">
        <f t="shared" si="118"/>
        <v>1257789.2654654977</v>
      </c>
      <c r="I619" s="26">
        <f t="shared" si="109"/>
        <v>4192.6308848850895</v>
      </c>
      <c r="J619" s="23">
        <f t="shared" si="110"/>
        <v>628.8946327327634</v>
      </c>
      <c r="K619" s="23">
        <f t="shared" si="111"/>
        <v>628.89463273274885</v>
      </c>
      <c r="L619" s="23">
        <f t="shared" si="112"/>
        <v>1257.7892654655122</v>
      </c>
      <c r="M619" s="24">
        <f t="shared" si="113"/>
        <v>1624103.5166857033</v>
      </c>
      <c r="N619" s="15" t="str">
        <f t="shared" si="119"/>
        <v>2</v>
      </c>
    </row>
    <row r="620" spans="1:14" x14ac:dyDescent="0.25">
      <c r="A620" s="3">
        <v>616</v>
      </c>
      <c r="B620" s="17">
        <f t="shared" ca="1" si="114"/>
        <v>62578</v>
      </c>
      <c r="C620" s="18">
        <f ca="1">ROUND((B620-סימולטור!$C$6)/365,3)</f>
        <v>97.71</v>
      </c>
      <c r="D620" s="19">
        <f t="shared" si="115"/>
        <v>1228850.0269423951</v>
      </c>
      <c r="E620" s="20">
        <f t="shared" si="108"/>
        <v>1280.0521113983282</v>
      </c>
      <c r="F620" s="21">
        <f t="shared" si="116"/>
        <v>1628569.8013565892</v>
      </c>
      <c r="G620" s="22">
        <f t="shared" si="117"/>
        <v>949.99905079134362</v>
      </c>
      <c r="H620" s="27">
        <f t="shared" si="118"/>
        <v>1260724.1070849174</v>
      </c>
      <c r="I620" s="26">
        <f t="shared" si="109"/>
        <v>4202.4136902831551</v>
      </c>
      <c r="J620" s="23">
        <f t="shared" si="110"/>
        <v>630.36205354247329</v>
      </c>
      <c r="K620" s="23">
        <f t="shared" si="111"/>
        <v>630.36205354245874</v>
      </c>
      <c r="L620" s="23">
        <f t="shared" si="112"/>
        <v>1260.724107084932</v>
      </c>
      <c r="M620" s="24">
        <f t="shared" si="113"/>
        <v>1628569.8013565892</v>
      </c>
      <c r="N620" s="15" t="str">
        <f t="shared" si="119"/>
        <v>2</v>
      </c>
    </row>
    <row r="621" spans="1:14" x14ac:dyDescent="0.25">
      <c r="A621" s="3">
        <v>617</v>
      </c>
      <c r="B621" s="17">
        <f t="shared" ca="1" si="114"/>
        <v>62609</v>
      </c>
      <c r="C621" s="18">
        <f ca="1">ROUND((B621-סימולטור!$C$6)/365,3)</f>
        <v>97.795000000000002</v>
      </c>
      <c r="D621" s="19">
        <f t="shared" si="115"/>
        <v>1231666.1415874714</v>
      </c>
      <c r="E621" s="20">
        <f t="shared" si="108"/>
        <v>1282.985564153616</v>
      </c>
      <c r="F621" s="21">
        <f t="shared" si="116"/>
        <v>1633048.36831032</v>
      </c>
      <c r="G621" s="22">
        <f t="shared" si="117"/>
        <v>952.61154818101988</v>
      </c>
      <c r="H621" s="27">
        <f t="shared" si="118"/>
        <v>1263665.7966681155</v>
      </c>
      <c r="I621" s="26">
        <f t="shared" si="109"/>
        <v>4212.219322227149</v>
      </c>
      <c r="J621" s="23">
        <f t="shared" si="110"/>
        <v>631.8328983340723</v>
      </c>
      <c r="K621" s="23">
        <f t="shared" si="111"/>
        <v>631.83289833405775</v>
      </c>
      <c r="L621" s="23">
        <f t="shared" si="112"/>
        <v>1263.66579666813</v>
      </c>
      <c r="M621" s="24">
        <f t="shared" si="113"/>
        <v>1633048.36831032</v>
      </c>
      <c r="N621" s="15" t="str">
        <f t="shared" si="119"/>
        <v>2</v>
      </c>
    </row>
    <row r="622" spans="1:14" x14ac:dyDescent="0.25">
      <c r="A622" s="3">
        <v>618</v>
      </c>
      <c r="B622" s="17">
        <f t="shared" ca="1" si="114"/>
        <v>62639</v>
      </c>
      <c r="C622" s="18">
        <f ca="1">ROUND((B622-סימולטור!$C$6)/365,3)</f>
        <v>97.876999999999995</v>
      </c>
      <c r="D622" s="19">
        <f t="shared" si="115"/>
        <v>1234488.7098286094</v>
      </c>
      <c r="E622" s="20">
        <f t="shared" si="108"/>
        <v>1285.9257394048013</v>
      </c>
      <c r="F622" s="21">
        <f t="shared" si="116"/>
        <v>1637539.2513231735</v>
      </c>
      <c r="G622" s="22">
        <f t="shared" si="117"/>
        <v>955.23122993851791</v>
      </c>
      <c r="H622" s="27">
        <f t="shared" si="118"/>
        <v>1266614.3501936747</v>
      </c>
      <c r="I622" s="26">
        <f t="shared" si="109"/>
        <v>4222.0478339790134</v>
      </c>
      <c r="J622" s="23">
        <f t="shared" si="110"/>
        <v>633.30717509685201</v>
      </c>
      <c r="K622" s="23">
        <f t="shared" si="111"/>
        <v>633.30717509683734</v>
      </c>
      <c r="L622" s="23">
        <f t="shared" si="112"/>
        <v>1266.6143501936895</v>
      </c>
      <c r="M622" s="24">
        <f t="shared" si="113"/>
        <v>1637539.2513231735</v>
      </c>
      <c r="N622" s="15" t="str">
        <f t="shared" si="119"/>
        <v>2</v>
      </c>
    </row>
    <row r="623" spans="1:14" x14ac:dyDescent="0.25">
      <c r="A623" s="3">
        <v>619</v>
      </c>
      <c r="B623" s="17">
        <f t="shared" ca="1" si="114"/>
        <v>62670</v>
      </c>
      <c r="C623" s="18">
        <f ca="1">ROUND((B623-סימולטור!$C$6)/365,3)</f>
        <v>97.962000000000003</v>
      </c>
      <c r="D623" s="19">
        <f t="shared" si="115"/>
        <v>1237317.7464553001</v>
      </c>
      <c r="E623" s="20">
        <f t="shared" si="108"/>
        <v>1288.8726525576044</v>
      </c>
      <c r="F623" s="21">
        <f t="shared" si="116"/>
        <v>1642042.4842643123</v>
      </c>
      <c r="G623" s="22">
        <f t="shared" si="117"/>
        <v>957.85811582084887</v>
      </c>
      <c r="H623" s="27">
        <f t="shared" si="118"/>
        <v>1269569.7836774602</v>
      </c>
      <c r="I623" s="26">
        <f t="shared" si="109"/>
        <v>4231.8992789249651</v>
      </c>
      <c r="J623" s="23">
        <f t="shared" si="110"/>
        <v>634.78489183874478</v>
      </c>
      <c r="K623" s="23">
        <f t="shared" si="111"/>
        <v>634.78489183873012</v>
      </c>
      <c r="L623" s="23">
        <f t="shared" si="112"/>
        <v>1269.5697836774748</v>
      </c>
      <c r="M623" s="24">
        <f t="shared" si="113"/>
        <v>1642042.4842643123</v>
      </c>
      <c r="N623" s="15" t="str">
        <f t="shared" si="119"/>
        <v>2</v>
      </c>
    </row>
    <row r="624" spans="1:14" x14ac:dyDescent="0.25">
      <c r="A624" s="3">
        <v>620</v>
      </c>
      <c r="B624" s="17">
        <f t="shared" ca="1" si="114"/>
        <v>62701</v>
      </c>
      <c r="C624" s="18">
        <f ca="1">ROUND((B624-סימולטור!$C$6)/365,3)</f>
        <v>98.046999999999997</v>
      </c>
      <c r="D624" s="19">
        <f t="shared" si="115"/>
        <v>1240153.2662909268</v>
      </c>
      <c r="E624" s="20">
        <f t="shared" si="108"/>
        <v>1291.8263190530488</v>
      </c>
      <c r="F624" s="21">
        <f t="shared" si="116"/>
        <v>1646558.1010960392</v>
      </c>
      <c r="G624" s="22">
        <f t="shared" si="117"/>
        <v>960.49222563935621</v>
      </c>
      <c r="H624" s="27">
        <f t="shared" si="118"/>
        <v>1272532.1131727076</v>
      </c>
      <c r="I624" s="26">
        <f t="shared" si="109"/>
        <v>4241.7737105757897</v>
      </c>
      <c r="J624" s="23">
        <f t="shared" si="110"/>
        <v>636.26605658636845</v>
      </c>
      <c r="K624" s="23">
        <f t="shared" si="111"/>
        <v>636.26605658635378</v>
      </c>
      <c r="L624" s="23">
        <f t="shared" si="112"/>
        <v>1272.5321131727223</v>
      </c>
      <c r="M624" s="24">
        <f t="shared" si="113"/>
        <v>1646558.1010960392</v>
      </c>
      <c r="N624" s="15" t="str">
        <f t="shared" si="119"/>
        <v>2</v>
      </c>
    </row>
    <row r="625" spans="1:14" x14ac:dyDescent="0.25">
      <c r="A625" s="3">
        <v>621</v>
      </c>
      <c r="B625" s="17">
        <f t="shared" ca="1" si="114"/>
        <v>62731</v>
      </c>
      <c r="C625" s="18">
        <f ca="1">ROUND((B625-סימולטור!$C$6)/365,3)</f>
        <v>98.129000000000005</v>
      </c>
      <c r="D625" s="19">
        <f t="shared" si="115"/>
        <v>1242995.2841928436</v>
      </c>
      <c r="E625" s="20">
        <f t="shared" si="108"/>
        <v>1294.7867543675454</v>
      </c>
      <c r="F625" s="21">
        <f t="shared" si="116"/>
        <v>1651086.1358740535</v>
      </c>
      <c r="G625" s="22">
        <f t="shared" si="117"/>
        <v>963.13357925986463</v>
      </c>
      <c r="H625" s="27">
        <f t="shared" si="118"/>
        <v>1275501.3547701107</v>
      </c>
      <c r="I625" s="26">
        <f t="shared" si="109"/>
        <v>4251.6711825671337</v>
      </c>
      <c r="J625" s="23">
        <f t="shared" si="110"/>
        <v>637.75067738507005</v>
      </c>
      <c r="K625" s="23">
        <f t="shared" si="111"/>
        <v>637.75067738505538</v>
      </c>
      <c r="L625" s="23">
        <f t="shared" si="112"/>
        <v>1275.5013547701255</v>
      </c>
      <c r="M625" s="24">
        <f t="shared" si="113"/>
        <v>1651086.1358740535</v>
      </c>
      <c r="N625" s="15" t="str">
        <f t="shared" si="119"/>
        <v>2</v>
      </c>
    </row>
    <row r="626" spans="1:14" x14ac:dyDescent="0.25">
      <c r="A626" s="3">
        <v>622</v>
      </c>
      <c r="B626" s="17">
        <f t="shared" ca="1" si="114"/>
        <v>62762</v>
      </c>
      <c r="C626" s="18">
        <f ca="1">ROUND((B626-סימולטור!$C$6)/365,3)</f>
        <v>98.213999999999999</v>
      </c>
      <c r="D626" s="19">
        <f t="shared" si="115"/>
        <v>1245843.8150524523</v>
      </c>
      <c r="E626" s="20">
        <f t="shared" si="108"/>
        <v>1297.7539740129712</v>
      </c>
      <c r="F626" s="21">
        <f t="shared" si="116"/>
        <v>1655626.6227477072</v>
      </c>
      <c r="G626" s="22">
        <f t="shared" si="117"/>
        <v>965.78219660282923</v>
      </c>
      <c r="H626" s="27">
        <f t="shared" si="118"/>
        <v>1278477.5245979077</v>
      </c>
      <c r="I626" s="26">
        <f t="shared" si="109"/>
        <v>4261.5917486597909</v>
      </c>
      <c r="J626" s="23">
        <f t="shared" si="110"/>
        <v>639.2387622989686</v>
      </c>
      <c r="K626" s="23">
        <f t="shared" si="111"/>
        <v>639.23876229895382</v>
      </c>
      <c r="L626" s="23">
        <f t="shared" si="112"/>
        <v>1278.4775245979224</v>
      </c>
      <c r="M626" s="24">
        <f t="shared" si="113"/>
        <v>1655626.6227477072</v>
      </c>
      <c r="N626" s="15" t="str">
        <f t="shared" si="119"/>
        <v>2</v>
      </c>
    </row>
    <row r="627" spans="1:14" x14ac:dyDescent="0.25">
      <c r="A627" s="3">
        <v>623</v>
      </c>
      <c r="B627" s="17">
        <f t="shared" ca="1" si="114"/>
        <v>62792</v>
      </c>
      <c r="C627" s="18">
        <f ca="1">ROUND((B627-סימולטור!$C$6)/365,3)</f>
        <v>98.296000000000006</v>
      </c>
      <c r="D627" s="19">
        <f t="shared" si="115"/>
        <v>1248698.8737952809</v>
      </c>
      <c r="E627" s="20">
        <f t="shared" si="108"/>
        <v>1300.727993536751</v>
      </c>
      <c r="F627" s="21">
        <f t="shared" si="116"/>
        <v>1660179.5959602636</v>
      </c>
      <c r="G627" s="22">
        <f t="shared" si="117"/>
        <v>968.43809764348714</v>
      </c>
      <c r="H627" s="27">
        <f t="shared" si="118"/>
        <v>1281460.6388219695</v>
      </c>
      <c r="I627" s="26">
        <f t="shared" si="109"/>
        <v>4271.5354627399965</v>
      </c>
      <c r="J627" s="23">
        <f t="shared" si="110"/>
        <v>640.73031941099941</v>
      </c>
      <c r="K627" s="23">
        <f t="shared" si="111"/>
        <v>640.73031941098475</v>
      </c>
      <c r="L627" s="23">
        <f t="shared" si="112"/>
        <v>1281.460638821984</v>
      </c>
      <c r="M627" s="24">
        <f t="shared" si="113"/>
        <v>1660179.5959602636</v>
      </c>
      <c r="N627" s="15" t="str">
        <f t="shared" si="119"/>
        <v>2</v>
      </c>
    </row>
    <row r="628" spans="1:14" x14ac:dyDescent="0.25">
      <c r="A628" s="3">
        <v>624</v>
      </c>
      <c r="B628" s="17">
        <f t="shared" ca="1" si="114"/>
        <v>62823</v>
      </c>
      <c r="C628" s="18">
        <f ca="1">ROUND((B628-סימולטור!$C$6)/365,3)</f>
        <v>98.381</v>
      </c>
      <c r="D628" s="19">
        <f t="shared" si="115"/>
        <v>1251560.4753810619</v>
      </c>
      <c r="E628" s="20">
        <f t="shared" si="108"/>
        <v>1303.7088285219395</v>
      </c>
      <c r="F628" s="21">
        <f t="shared" si="116"/>
        <v>1664745.0898491545</v>
      </c>
      <c r="G628" s="22">
        <f t="shared" si="117"/>
        <v>971.1013024120067</v>
      </c>
      <c r="H628" s="27">
        <f t="shared" si="118"/>
        <v>1284450.7136458876</v>
      </c>
      <c r="I628" s="26">
        <f t="shared" si="109"/>
        <v>4281.5023788197241</v>
      </c>
      <c r="J628" s="23">
        <f t="shared" si="110"/>
        <v>642.22535682295859</v>
      </c>
      <c r="K628" s="23">
        <f t="shared" si="111"/>
        <v>642.22535682294381</v>
      </c>
      <c r="L628" s="23">
        <f t="shared" si="112"/>
        <v>1284.4507136459024</v>
      </c>
      <c r="M628" s="24">
        <f t="shared" si="113"/>
        <v>1664745.0898491545</v>
      </c>
      <c r="N628" s="15" t="str">
        <f t="shared" si="119"/>
        <v>2</v>
      </c>
    </row>
    <row r="629" spans="1:14" x14ac:dyDescent="0.25">
      <c r="A629" s="3">
        <v>625</v>
      </c>
      <c r="B629" s="17">
        <f t="shared" ca="1" si="114"/>
        <v>62854</v>
      </c>
      <c r="C629" s="18">
        <f ca="1">ROUND((B629-סימולטור!$C$6)/365,3)</f>
        <v>98.465999999999994</v>
      </c>
      <c r="D629" s="19">
        <f t="shared" si="115"/>
        <v>1254428.6348038104</v>
      </c>
      <c r="E629" s="20">
        <f t="shared" si="108"/>
        <v>1306.6964945873024</v>
      </c>
      <c r="F629" s="21">
        <f t="shared" si="116"/>
        <v>1669323.1388462398</v>
      </c>
      <c r="G629" s="22">
        <f t="shared" si="117"/>
        <v>973.77183099363992</v>
      </c>
      <c r="H629" s="27">
        <f t="shared" si="118"/>
        <v>1287447.7653110614</v>
      </c>
      <c r="I629" s="26">
        <f t="shared" si="109"/>
        <v>4291.4925510369703</v>
      </c>
      <c r="J629" s="23">
        <f t="shared" si="110"/>
        <v>643.72388265554548</v>
      </c>
      <c r="K629" s="23">
        <f t="shared" si="111"/>
        <v>643.7238826555307</v>
      </c>
      <c r="L629" s="23">
        <f t="shared" si="112"/>
        <v>1287.4477653110762</v>
      </c>
      <c r="M629" s="24">
        <f t="shared" si="113"/>
        <v>1669323.1388462398</v>
      </c>
      <c r="N629" s="15" t="str">
        <f t="shared" si="119"/>
        <v>2</v>
      </c>
    </row>
    <row r="630" spans="1:14" x14ac:dyDescent="0.25">
      <c r="A630" s="3">
        <v>626</v>
      </c>
      <c r="B630" s="17">
        <f t="shared" ca="1" si="114"/>
        <v>62883</v>
      </c>
      <c r="C630" s="18">
        <f ca="1">ROUND((B630-סימולטור!$C$6)/365,3)</f>
        <v>98.545000000000002</v>
      </c>
      <c r="D630" s="19">
        <f t="shared" si="115"/>
        <v>1257303.3670919025</v>
      </c>
      <c r="E630" s="20">
        <f t="shared" si="108"/>
        <v>1309.6910073873985</v>
      </c>
      <c r="F630" s="21">
        <f t="shared" si="116"/>
        <v>1673913.777478067</v>
      </c>
      <c r="G630" s="22">
        <f t="shared" si="117"/>
        <v>976.44970352887242</v>
      </c>
      <c r="H630" s="27">
        <f t="shared" si="118"/>
        <v>1290451.8100967873</v>
      </c>
      <c r="I630" s="26">
        <f t="shared" si="109"/>
        <v>4301.5060336560573</v>
      </c>
      <c r="J630" s="23">
        <f t="shared" si="110"/>
        <v>645.22590504840855</v>
      </c>
      <c r="K630" s="23">
        <f t="shared" si="111"/>
        <v>645.22590504839366</v>
      </c>
      <c r="L630" s="23">
        <f t="shared" si="112"/>
        <v>1290.4518100968021</v>
      </c>
      <c r="M630" s="24">
        <f t="shared" si="113"/>
        <v>1673913.777478067</v>
      </c>
      <c r="N630" s="15" t="str">
        <f t="shared" si="119"/>
        <v>2</v>
      </c>
    </row>
    <row r="631" spans="1:14" x14ac:dyDescent="0.25">
      <c r="A631" s="3">
        <v>627</v>
      </c>
      <c r="B631" s="17">
        <f t="shared" ca="1" si="114"/>
        <v>62914</v>
      </c>
      <c r="C631" s="18">
        <f ca="1">ROUND((B631-סימולטור!$C$6)/365,3)</f>
        <v>98.63</v>
      </c>
      <c r="D631" s="19">
        <f t="shared" si="115"/>
        <v>1260184.687308155</v>
      </c>
      <c r="E631" s="20">
        <f t="shared" si="108"/>
        <v>1312.6923826126615</v>
      </c>
      <c r="F631" s="21">
        <f t="shared" si="116"/>
        <v>1678517.0403661318</v>
      </c>
      <c r="G631" s="22">
        <f t="shared" si="117"/>
        <v>979.1349402135769</v>
      </c>
      <c r="H631" s="27">
        <f t="shared" si="118"/>
        <v>1293462.8643203464</v>
      </c>
      <c r="I631" s="26">
        <f t="shared" si="109"/>
        <v>4311.5428810679205</v>
      </c>
      <c r="J631" s="23">
        <f t="shared" si="110"/>
        <v>646.73143216018809</v>
      </c>
      <c r="K631" s="23">
        <f t="shared" si="111"/>
        <v>646.7314321601732</v>
      </c>
      <c r="L631" s="23">
        <f t="shared" si="112"/>
        <v>1293.4628643203614</v>
      </c>
      <c r="M631" s="24">
        <f t="shared" si="113"/>
        <v>1678517.0403661318</v>
      </c>
      <c r="N631" s="15" t="str">
        <f t="shared" si="119"/>
        <v>2</v>
      </c>
    </row>
    <row r="632" spans="1:14" x14ac:dyDescent="0.25">
      <c r="A632" s="3">
        <v>628</v>
      </c>
      <c r="B632" s="17">
        <f t="shared" ca="1" si="114"/>
        <v>62944</v>
      </c>
      <c r="C632" s="18">
        <f ca="1">ROUND((B632-סימולטור!$C$6)/365,3)</f>
        <v>98.712000000000003</v>
      </c>
      <c r="D632" s="19">
        <f t="shared" si="115"/>
        <v>1263072.6105499028</v>
      </c>
      <c r="E632" s="20">
        <f t="shared" si="108"/>
        <v>1315.700635989482</v>
      </c>
      <c r="F632" s="21">
        <f t="shared" si="116"/>
        <v>1683132.9622271389</v>
      </c>
      <c r="G632" s="22">
        <f t="shared" si="117"/>
        <v>981.82756129916436</v>
      </c>
      <c r="H632" s="27">
        <f t="shared" si="118"/>
        <v>1296480.944337094</v>
      </c>
      <c r="I632" s="26">
        <f t="shared" si="109"/>
        <v>4321.6031477904135</v>
      </c>
      <c r="J632" s="23">
        <f t="shared" si="110"/>
        <v>648.24047216856195</v>
      </c>
      <c r="K632" s="23">
        <f t="shared" si="111"/>
        <v>648.24047216854694</v>
      </c>
      <c r="L632" s="23">
        <f t="shared" si="112"/>
        <v>1296.4809443371089</v>
      </c>
      <c r="M632" s="24">
        <f t="shared" si="113"/>
        <v>1683132.9622271389</v>
      </c>
      <c r="N632" s="15" t="str">
        <f t="shared" si="119"/>
        <v>2</v>
      </c>
    </row>
    <row r="633" spans="1:14" x14ac:dyDescent="0.25">
      <c r="A633" s="3">
        <v>629</v>
      </c>
      <c r="B633" s="17">
        <f t="shared" ca="1" si="114"/>
        <v>62975</v>
      </c>
      <c r="C633" s="18">
        <f ca="1">ROUND((B633-סימולטור!$C$6)/365,3)</f>
        <v>98.796999999999997</v>
      </c>
      <c r="D633" s="19">
        <f t="shared" si="115"/>
        <v>1265967.1519490797</v>
      </c>
      <c r="E633" s="20">
        <f t="shared" si="108"/>
        <v>1318.7157832802914</v>
      </c>
      <c r="F633" s="21">
        <f t="shared" si="116"/>
        <v>1687761.5778732637</v>
      </c>
      <c r="G633" s="22">
        <f t="shared" si="117"/>
        <v>984.52758709273724</v>
      </c>
      <c r="H633" s="27">
        <f t="shared" si="118"/>
        <v>1299506.0665405472</v>
      </c>
      <c r="I633" s="26">
        <f t="shared" si="109"/>
        <v>4331.686888468591</v>
      </c>
      <c r="J633" s="23">
        <f t="shared" si="110"/>
        <v>649.7530332702886</v>
      </c>
      <c r="K633" s="23">
        <f t="shared" si="111"/>
        <v>649.75303327027359</v>
      </c>
      <c r="L633" s="23">
        <f t="shared" si="112"/>
        <v>1299.5060665405622</v>
      </c>
      <c r="M633" s="24">
        <f t="shared" si="113"/>
        <v>1687761.5778732637</v>
      </c>
      <c r="N633" s="15" t="str">
        <f t="shared" si="119"/>
        <v>2</v>
      </c>
    </row>
    <row r="634" spans="1:14" x14ac:dyDescent="0.25">
      <c r="A634" s="3">
        <v>630</v>
      </c>
      <c r="B634" s="17">
        <f t="shared" ca="1" si="114"/>
        <v>63005</v>
      </c>
      <c r="C634" s="18">
        <f ca="1">ROUND((B634-סימולטור!$C$6)/365,3)</f>
        <v>98.879000000000005</v>
      </c>
      <c r="D634" s="19">
        <f t="shared" si="115"/>
        <v>1268868.3266722965</v>
      </c>
      <c r="E634" s="20">
        <f t="shared" si="108"/>
        <v>1321.7378402836421</v>
      </c>
      <c r="F634" s="21">
        <f t="shared" si="116"/>
        <v>1692402.9222124154</v>
      </c>
      <c r="G634" s="22">
        <f t="shared" si="117"/>
        <v>987.2350379572423</v>
      </c>
      <c r="H634" s="27">
        <f t="shared" si="118"/>
        <v>1302538.2473624754</v>
      </c>
      <c r="I634" s="26">
        <f t="shared" si="109"/>
        <v>4341.7941578750178</v>
      </c>
      <c r="J634" s="23">
        <f t="shared" si="110"/>
        <v>651.26912368125261</v>
      </c>
      <c r="K634" s="23">
        <f t="shared" si="111"/>
        <v>651.26912368123772</v>
      </c>
      <c r="L634" s="23">
        <f t="shared" si="112"/>
        <v>1302.5382473624904</v>
      </c>
      <c r="M634" s="24">
        <f t="shared" si="113"/>
        <v>1692402.9222124154</v>
      </c>
      <c r="N634" s="15" t="str">
        <f t="shared" si="119"/>
        <v>2</v>
      </c>
    </row>
    <row r="635" spans="1:14" x14ac:dyDescent="0.25">
      <c r="A635" s="3">
        <v>631</v>
      </c>
      <c r="B635" s="17">
        <f t="shared" ca="1" si="114"/>
        <v>63036</v>
      </c>
      <c r="C635" s="18">
        <f ca="1">ROUND((B635-סימולטור!$C$6)/365,3)</f>
        <v>98.963999999999999</v>
      </c>
      <c r="D635" s="19">
        <f t="shared" si="115"/>
        <v>1271776.1499209206</v>
      </c>
      <c r="E635" s="20">
        <f t="shared" si="108"/>
        <v>1324.7668228342923</v>
      </c>
      <c r="F635" s="21">
        <f t="shared" si="116"/>
        <v>1697057.0302484995</v>
      </c>
      <c r="G635" s="22">
        <f t="shared" si="117"/>
        <v>989.94993431162482</v>
      </c>
      <c r="H635" s="27">
        <f t="shared" si="118"/>
        <v>1305577.5032729879</v>
      </c>
      <c r="I635" s="26">
        <f t="shared" si="109"/>
        <v>4351.9250109100603</v>
      </c>
      <c r="J635" s="23">
        <f t="shared" si="110"/>
        <v>652.78875163650901</v>
      </c>
      <c r="K635" s="23">
        <f t="shared" si="111"/>
        <v>652.788751636494</v>
      </c>
      <c r="L635" s="23">
        <f t="shared" si="112"/>
        <v>1305.577503273003</v>
      </c>
      <c r="M635" s="24">
        <f t="shared" si="113"/>
        <v>1697057.0302484995</v>
      </c>
      <c r="N635" s="15" t="str">
        <f t="shared" si="119"/>
        <v>2</v>
      </c>
    </row>
    <row r="636" spans="1:14" x14ac:dyDescent="0.25">
      <c r="A636" s="3">
        <v>632</v>
      </c>
      <c r="B636" s="17">
        <f t="shared" ca="1" si="114"/>
        <v>63067</v>
      </c>
      <c r="C636" s="18">
        <f ca="1">ROUND((B636-סימולטור!$C$6)/365,3)</f>
        <v>99.049000000000007</v>
      </c>
      <c r="D636" s="19">
        <f t="shared" si="115"/>
        <v>1274690.6369311563</v>
      </c>
      <c r="E636" s="20">
        <f t="shared" si="108"/>
        <v>1327.8027468032878</v>
      </c>
      <c r="F636" s="21">
        <f t="shared" si="116"/>
        <v>1701723.937081683</v>
      </c>
      <c r="G636" s="22">
        <f t="shared" si="117"/>
        <v>992.67229663098169</v>
      </c>
      <c r="H636" s="27">
        <f t="shared" si="118"/>
        <v>1308623.8507806249</v>
      </c>
      <c r="I636" s="26">
        <f t="shared" si="109"/>
        <v>4362.0795026021833</v>
      </c>
      <c r="J636" s="23">
        <f t="shared" si="110"/>
        <v>654.31192539032747</v>
      </c>
      <c r="K636" s="23">
        <f t="shared" si="111"/>
        <v>654.31192539031247</v>
      </c>
      <c r="L636" s="23">
        <f t="shared" si="112"/>
        <v>1308.6238507806399</v>
      </c>
      <c r="M636" s="24">
        <f t="shared" si="113"/>
        <v>1701723.937081683</v>
      </c>
      <c r="N636" s="15" t="str">
        <f t="shared" si="119"/>
        <v>2</v>
      </c>
    </row>
    <row r="637" spans="1:14" x14ac:dyDescent="0.25">
      <c r="A637" s="3">
        <v>633</v>
      </c>
      <c r="B637" s="17">
        <f t="shared" ca="1" si="114"/>
        <v>63097</v>
      </c>
      <c r="C637" s="18">
        <f ca="1">ROUND((B637-סימולטור!$C$6)/365,3)</f>
        <v>99.132000000000005</v>
      </c>
      <c r="D637" s="19">
        <f t="shared" si="115"/>
        <v>1277611.8029741237</v>
      </c>
      <c r="E637" s="20">
        <f t="shared" si="108"/>
        <v>1330.8456280980456</v>
      </c>
      <c r="F637" s="21">
        <f t="shared" si="116"/>
        <v>1706403.6779086578</v>
      </c>
      <c r="G637" s="22">
        <f t="shared" si="117"/>
        <v>995.4021454467171</v>
      </c>
      <c r="H637" s="27">
        <f t="shared" si="118"/>
        <v>1311677.3064324465</v>
      </c>
      <c r="I637" s="26">
        <f t="shared" si="109"/>
        <v>4372.2576881082559</v>
      </c>
      <c r="J637" s="23">
        <f t="shared" si="110"/>
        <v>655.83865321623841</v>
      </c>
      <c r="K637" s="23">
        <f t="shared" si="111"/>
        <v>655.83865321622329</v>
      </c>
      <c r="L637" s="23">
        <f t="shared" si="112"/>
        <v>1311.6773064324616</v>
      </c>
      <c r="M637" s="24">
        <f t="shared" si="113"/>
        <v>1706403.6779086578</v>
      </c>
      <c r="N637" s="15" t="str">
        <f t="shared" si="119"/>
        <v>2</v>
      </c>
    </row>
    <row r="638" spans="1:14" x14ac:dyDescent="0.25">
      <c r="A638" s="3">
        <v>634</v>
      </c>
      <c r="B638" s="17">
        <f t="shared" ca="1" si="114"/>
        <v>63128</v>
      </c>
      <c r="C638" s="18">
        <f ca="1">ROUND((B638-סימולטור!$C$6)/365,3)</f>
        <v>99.215999999999994</v>
      </c>
      <c r="D638" s="19">
        <f t="shared" si="115"/>
        <v>1280539.6633559396</v>
      </c>
      <c r="E638" s="20">
        <f t="shared" si="108"/>
        <v>1333.895482662437</v>
      </c>
      <c r="F638" s="21">
        <f t="shared" si="116"/>
        <v>1711096.2880229068</v>
      </c>
      <c r="G638" s="22">
        <f t="shared" si="117"/>
        <v>998.13950134669574</v>
      </c>
      <c r="H638" s="27">
        <f t="shared" si="118"/>
        <v>1314737.8868141223</v>
      </c>
      <c r="I638" s="26">
        <f t="shared" si="109"/>
        <v>4382.4596227138427</v>
      </c>
      <c r="J638" s="23">
        <f t="shared" si="110"/>
        <v>657.36894340707636</v>
      </c>
      <c r="K638" s="23">
        <f t="shared" si="111"/>
        <v>657.36894340706112</v>
      </c>
      <c r="L638" s="23">
        <f t="shared" si="112"/>
        <v>1314.7378868141375</v>
      </c>
      <c r="M638" s="24">
        <f t="shared" si="113"/>
        <v>1711096.2880229068</v>
      </c>
      <c r="N638" s="15" t="str">
        <f t="shared" si="119"/>
        <v>2</v>
      </c>
    </row>
    <row r="639" spans="1:14" x14ac:dyDescent="0.25">
      <c r="A639" s="3">
        <v>635</v>
      </c>
      <c r="B639" s="17">
        <f t="shared" ca="1" si="114"/>
        <v>63158</v>
      </c>
      <c r="C639" s="18">
        <f ca="1">ROUND((B639-סימולטור!$C$6)/365,3)</f>
        <v>99.299000000000007</v>
      </c>
      <c r="D639" s="19">
        <f t="shared" si="115"/>
        <v>1283474.2334177971</v>
      </c>
      <c r="E639" s="20">
        <f t="shared" si="108"/>
        <v>1336.952326476872</v>
      </c>
      <c r="F639" s="21">
        <f t="shared" si="116"/>
        <v>1715801.8028149698</v>
      </c>
      <c r="G639" s="22">
        <f t="shared" si="117"/>
        <v>1000.884384975399</v>
      </c>
      <c r="H639" s="27">
        <f t="shared" si="118"/>
        <v>1317805.6085500219</v>
      </c>
      <c r="I639" s="26">
        <f t="shared" si="109"/>
        <v>4392.6853618335081</v>
      </c>
      <c r="J639" s="23">
        <f t="shared" si="110"/>
        <v>658.90280427502614</v>
      </c>
      <c r="K639" s="23">
        <f t="shared" si="111"/>
        <v>658.90280427501091</v>
      </c>
      <c r="L639" s="23">
        <f t="shared" si="112"/>
        <v>1317.8056085500371</v>
      </c>
      <c r="M639" s="24">
        <f t="shared" si="113"/>
        <v>1715801.8028149698</v>
      </c>
      <c r="N639" s="15" t="str">
        <f t="shared" si="119"/>
        <v>2</v>
      </c>
    </row>
    <row r="640" spans="1:14" x14ac:dyDescent="0.25">
      <c r="A640" s="3">
        <v>636</v>
      </c>
      <c r="B640" s="17">
        <f t="shared" ca="1" si="114"/>
        <v>63189</v>
      </c>
      <c r="C640" s="18">
        <f ca="1">ROUND((B640-סימולטור!$C$6)/365,3)</f>
        <v>99.384</v>
      </c>
      <c r="D640" s="19">
        <f t="shared" si="115"/>
        <v>1286415.5285360464</v>
      </c>
      <c r="E640" s="20">
        <f t="shared" si="108"/>
        <v>1340.0161755583817</v>
      </c>
      <c r="F640" s="21">
        <f t="shared" si="116"/>
        <v>1720520.2577727111</v>
      </c>
      <c r="G640" s="22">
        <f t="shared" si="117"/>
        <v>1003.6368170340816</v>
      </c>
      <c r="H640" s="27">
        <f t="shared" si="118"/>
        <v>1320880.4883033053</v>
      </c>
      <c r="I640" s="26">
        <f t="shared" si="109"/>
        <v>4402.9349610111194</v>
      </c>
      <c r="J640" s="23">
        <f t="shared" si="110"/>
        <v>660.44024415166791</v>
      </c>
      <c r="K640" s="23">
        <f t="shared" si="111"/>
        <v>660.44024415165268</v>
      </c>
      <c r="L640" s="23">
        <f t="shared" si="112"/>
        <v>1320.8804883033206</v>
      </c>
      <c r="M640" s="24">
        <f t="shared" si="113"/>
        <v>1720520.2577727111</v>
      </c>
      <c r="N640" s="15" t="str">
        <f t="shared" si="119"/>
        <v>2</v>
      </c>
    </row>
    <row r="641" spans="1:14" x14ac:dyDescent="0.25">
      <c r="A641" s="3">
        <v>637</v>
      </c>
      <c r="B641" s="17">
        <f t="shared" ca="1" si="114"/>
        <v>63220</v>
      </c>
      <c r="C641" s="18">
        <f ca="1">ROUND((B641-סימולטור!$C$6)/365,3)</f>
        <v>99.468000000000004</v>
      </c>
      <c r="D641" s="19">
        <f t="shared" si="115"/>
        <v>1289363.564122275</v>
      </c>
      <c r="E641" s="20">
        <f t="shared" si="108"/>
        <v>1343.0870459607031</v>
      </c>
      <c r="F641" s="21">
        <f t="shared" si="116"/>
        <v>1725251.6884815863</v>
      </c>
      <c r="G641" s="22">
        <f t="shared" si="117"/>
        <v>1006.3968182809253</v>
      </c>
      <c r="H641" s="27">
        <f t="shared" si="118"/>
        <v>1323962.5427760133</v>
      </c>
      <c r="I641" s="26">
        <f t="shared" si="109"/>
        <v>4413.2084759201462</v>
      </c>
      <c r="J641" s="23">
        <f t="shared" si="110"/>
        <v>661.98127138802192</v>
      </c>
      <c r="K641" s="23">
        <f t="shared" si="111"/>
        <v>661.98127138800669</v>
      </c>
      <c r="L641" s="23">
        <f t="shared" si="112"/>
        <v>1323.9625427760286</v>
      </c>
      <c r="M641" s="24">
        <f t="shared" si="113"/>
        <v>1725251.6884815863</v>
      </c>
      <c r="N641" s="15" t="str">
        <f t="shared" si="119"/>
        <v>2</v>
      </c>
    </row>
    <row r="642" spans="1:14" x14ac:dyDescent="0.25">
      <c r="A642" s="3">
        <v>638</v>
      </c>
      <c r="B642" s="17">
        <f t="shared" ca="1" si="114"/>
        <v>63248</v>
      </c>
      <c r="C642" s="18">
        <f ca="1">ROUND((B642-סימולטור!$C$6)/365,3)</f>
        <v>99.545000000000002</v>
      </c>
      <c r="D642" s="19">
        <f t="shared" si="115"/>
        <v>1292318.3556233887</v>
      </c>
      <c r="E642" s="20">
        <f t="shared" si="108"/>
        <v>1346.1649537743631</v>
      </c>
      <c r="F642" s="21">
        <f t="shared" si="116"/>
        <v>1729996.1306249108</v>
      </c>
      <c r="G642" s="22">
        <f t="shared" si="117"/>
        <v>1009.164409531198</v>
      </c>
      <c r="H642" s="27">
        <f t="shared" si="118"/>
        <v>1327051.7887091574</v>
      </c>
      <c r="I642" s="26">
        <f t="shared" si="109"/>
        <v>4423.50596236396</v>
      </c>
      <c r="J642" s="23">
        <f t="shared" si="110"/>
        <v>663.52589435459402</v>
      </c>
      <c r="K642" s="23">
        <f t="shared" si="111"/>
        <v>663.52589435457867</v>
      </c>
      <c r="L642" s="23">
        <f t="shared" si="112"/>
        <v>1327.0517887091728</v>
      </c>
      <c r="M642" s="24">
        <f t="shared" si="113"/>
        <v>1729996.1306249108</v>
      </c>
      <c r="N642" s="15" t="str">
        <f t="shared" si="119"/>
        <v>2</v>
      </c>
    </row>
    <row r="643" spans="1:14" x14ac:dyDescent="0.25">
      <c r="A643" s="3">
        <v>639</v>
      </c>
      <c r="B643" s="17">
        <f t="shared" ca="1" si="114"/>
        <v>63279</v>
      </c>
      <c r="C643" s="18">
        <f ca="1">ROUND((B643-סימולטור!$C$6)/365,3)</f>
        <v>99.63</v>
      </c>
      <c r="D643" s="19">
        <f t="shared" si="115"/>
        <v>1295279.9185216925</v>
      </c>
      <c r="E643" s="20">
        <f t="shared" si="108"/>
        <v>1349.249915126763</v>
      </c>
      <c r="F643" s="21">
        <f t="shared" si="116"/>
        <v>1734753.6199841294</v>
      </c>
      <c r="G643" s="22">
        <f t="shared" si="117"/>
        <v>1011.9396116574089</v>
      </c>
      <c r="H643" s="27">
        <f t="shared" si="118"/>
        <v>1330148.2428828122</v>
      </c>
      <c r="I643" s="26">
        <f t="shared" si="109"/>
        <v>4433.827476276143</v>
      </c>
      <c r="J643" s="23">
        <f t="shared" si="110"/>
        <v>665.07412144142143</v>
      </c>
      <c r="K643" s="23">
        <f t="shared" si="111"/>
        <v>665.07412144140608</v>
      </c>
      <c r="L643" s="23">
        <f t="shared" si="112"/>
        <v>1330.1482428828276</v>
      </c>
      <c r="M643" s="24">
        <f t="shared" si="113"/>
        <v>1734753.6199841294</v>
      </c>
      <c r="N643" s="15" t="str">
        <f t="shared" si="119"/>
        <v>2</v>
      </c>
    </row>
    <row r="644" spans="1:14" x14ac:dyDescent="0.25">
      <c r="A644" s="3">
        <v>640</v>
      </c>
      <c r="B644" s="17">
        <f t="shared" ca="1" si="114"/>
        <v>63309</v>
      </c>
      <c r="C644" s="18">
        <f ca="1">ROUND((B644-סימולטור!$C$6)/365,3)</f>
        <v>99.712000000000003</v>
      </c>
      <c r="D644" s="19">
        <f t="shared" si="115"/>
        <v>1298248.2683349715</v>
      </c>
      <c r="E644" s="20">
        <f t="shared" si="108"/>
        <v>1352.3419461822621</v>
      </c>
      <c r="F644" s="21">
        <f t="shared" si="116"/>
        <v>1739524.1924390858</v>
      </c>
      <c r="G644" s="22">
        <f t="shared" si="117"/>
        <v>1014.7224455894667</v>
      </c>
      <c r="H644" s="27">
        <f t="shared" si="118"/>
        <v>1333251.9221162053</v>
      </c>
      <c r="I644" s="26">
        <f t="shared" si="109"/>
        <v>4444.1730737207872</v>
      </c>
      <c r="J644" s="23">
        <f t="shared" si="110"/>
        <v>666.62596105811804</v>
      </c>
      <c r="K644" s="23">
        <f t="shared" si="111"/>
        <v>666.62596105810269</v>
      </c>
      <c r="L644" s="23">
        <f t="shared" si="112"/>
        <v>1333.2519221162206</v>
      </c>
      <c r="M644" s="24">
        <f t="shared" si="113"/>
        <v>1739524.1924390858</v>
      </c>
      <c r="N644" s="15" t="str">
        <f t="shared" si="119"/>
        <v>2</v>
      </c>
    </row>
    <row r="645" spans="1:14" x14ac:dyDescent="0.25">
      <c r="A645" s="3">
        <v>641</v>
      </c>
      <c r="B645" s="17">
        <f t="shared" ca="1" si="114"/>
        <v>63340</v>
      </c>
      <c r="C645" s="18">
        <f ca="1">ROUND((B645-סימולטור!$C$6)/365,3)</f>
        <v>99.796999999999997</v>
      </c>
      <c r="D645" s="19">
        <f t="shared" si="115"/>
        <v>1301223.4206165725</v>
      </c>
      <c r="E645" s="20">
        <f t="shared" ref="E645:E708" si="120">$E$2/12*D645</f>
        <v>1355.4410631422629</v>
      </c>
      <c r="F645" s="21">
        <f t="shared" si="116"/>
        <v>1744307.8839682934</v>
      </c>
      <c r="G645" s="22">
        <f t="shared" si="117"/>
        <v>1017.5129323148379</v>
      </c>
      <c r="H645" s="27">
        <f t="shared" si="118"/>
        <v>1336362.8432678101</v>
      </c>
      <c r="I645" s="26">
        <f t="shared" ref="I645:I708" si="121">H645*($I$2-1)</f>
        <v>4454.5428108928027</v>
      </c>
      <c r="J645" s="23">
        <f t="shared" ref="J645:J708" si="122">$J$2*I645</f>
        <v>668.18142163392042</v>
      </c>
      <c r="K645" s="23">
        <f t="shared" ref="K645:K708" si="123">$K$2/12*H645</f>
        <v>668.18142163390507</v>
      </c>
      <c r="L645" s="23">
        <f t="shared" ref="L645:L708" si="124">K645+J645</f>
        <v>1336.3628432678256</v>
      </c>
      <c r="M645" s="24">
        <f t="shared" ref="M645:M708" si="125">MAX(H645,F645,D645)</f>
        <v>1744307.8839682934</v>
      </c>
      <c r="N645" s="15" t="str">
        <f t="shared" si="119"/>
        <v>2</v>
      </c>
    </row>
    <row r="646" spans="1:14" x14ac:dyDescent="0.25">
      <c r="A646" s="3">
        <v>642</v>
      </c>
      <c r="B646" s="17">
        <f t="shared" ref="B646:B709" ca="1" si="126">EOMONTH(TODAY(),A645)</f>
        <v>63370</v>
      </c>
      <c r="C646" s="18">
        <f ca="1">ROUND((B646-סימולטור!$C$6)/365,3)</f>
        <v>99.879000000000005</v>
      </c>
      <c r="D646" s="19">
        <f t="shared" ref="D646:D709" si="127">D645*$D$2-E645</f>
        <v>1304205.3909554856</v>
      </c>
      <c r="E646" s="20">
        <f t="shared" si="120"/>
        <v>1358.5472822452975</v>
      </c>
      <c r="F646" s="21">
        <f t="shared" ref="F646:F709" si="128">F645*$F$2-G645</f>
        <v>1749104.7306492066</v>
      </c>
      <c r="G646" s="22">
        <f t="shared" ref="G646:G709" si="129">F646*$G$2/12</f>
        <v>1020.3110928787038</v>
      </c>
      <c r="H646" s="27">
        <f t="shared" ref="H646:H709" si="130">H645+I645-L645</f>
        <v>1339481.0232354349</v>
      </c>
      <c r="I646" s="26">
        <f t="shared" si="121"/>
        <v>4464.9367441182194</v>
      </c>
      <c r="J646" s="23">
        <f t="shared" si="122"/>
        <v>669.74051161773286</v>
      </c>
      <c r="K646" s="23">
        <f t="shared" si="123"/>
        <v>669.74051161771752</v>
      </c>
      <c r="L646" s="23">
        <f t="shared" si="124"/>
        <v>1339.4810232354503</v>
      </c>
      <c r="M646" s="24">
        <f t="shared" si="125"/>
        <v>1749104.7306492066</v>
      </c>
      <c r="N646" s="15" t="str">
        <f t="shared" ref="N646:N709" si="131">IF(M646=H646,"3",IF(M646=F646,"2","1"))</f>
        <v>2</v>
      </c>
    </row>
    <row r="647" spans="1:14" x14ac:dyDescent="0.25">
      <c r="A647" s="3">
        <v>643</v>
      </c>
      <c r="B647" s="17">
        <f t="shared" ca="1" si="126"/>
        <v>63401</v>
      </c>
      <c r="C647" s="18">
        <f ca="1">ROUND((B647-סימולטור!$C$6)/365,3)</f>
        <v>99.963999999999999</v>
      </c>
      <c r="D647" s="19">
        <f t="shared" si="127"/>
        <v>1307194.1949764255</v>
      </c>
      <c r="E647" s="20">
        <f t="shared" si="120"/>
        <v>1361.6606197671099</v>
      </c>
      <c r="F647" s="21">
        <f t="shared" si="128"/>
        <v>1753914.768658492</v>
      </c>
      <c r="G647" s="22">
        <f t="shared" si="129"/>
        <v>1023.1169483841204</v>
      </c>
      <c r="H647" s="27">
        <f t="shared" si="130"/>
        <v>1342606.4789563175</v>
      </c>
      <c r="I647" s="26">
        <f t="shared" si="121"/>
        <v>4475.3549298544949</v>
      </c>
      <c r="J647" s="23">
        <f t="shared" si="122"/>
        <v>671.30323947817419</v>
      </c>
      <c r="K647" s="23">
        <f t="shared" si="123"/>
        <v>671.30323947815873</v>
      </c>
      <c r="L647" s="23">
        <f t="shared" si="124"/>
        <v>1342.6064789563329</v>
      </c>
      <c r="M647" s="24">
        <f t="shared" si="125"/>
        <v>1753914.768658492</v>
      </c>
      <c r="N647" s="15" t="str">
        <f t="shared" si="131"/>
        <v>2</v>
      </c>
    </row>
    <row r="648" spans="1:14" x14ac:dyDescent="0.25">
      <c r="A648" s="3">
        <v>644</v>
      </c>
      <c r="B648" s="17">
        <f t="shared" ca="1" si="126"/>
        <v>63432</v>
      </c>
      <c r="C648" s="18">
        <f ca="1">ROUND((B648-סימולטור!$C$6)/365,3)</f>
        <v>100.04900000000001</v>
      </c>
      <c r="D648" s="19">
        <f t="shared" si="127"/>
        <v>1310189.8483399132</v>
      </c>
      <c r="E648" s="20">
        <f t="shared" si="120"/>
        <v>1364.7810920207428</v>
      </c>
      <c r="F648" s="21">
        <f t="shared" si="128"/>
        <v>1758738.0342723031</v>
      </c>
      <c r="G648" s="22">
        <f t="shared" si="129"/>
        <v>1025.9305199921769</v>
      </c>
      <c r="H648" s="27">
        <f t="shared" si="130"/>
        <v>1345739.2274072156</v>
      </c>
      <c r="I648" s="26">
        <f t="shared" si="121"/>
        <v>4485.7974246908225</v>
      </c>
      <c r="J648" s="23">
        <f t="shared" si="122"/>
        <v>672.86961370362337</v>
      </c>
      <c r="K648" s="23">
        <f t="shared" si="123"/>
        <v>672.8696137036078</v>
      </c>
      <c r="L648" s="23">
        <f t="shared" si="124"/>
        <v>1345.7392274072313</v>
      </c>
      <c r="M648" s="24">
        <f t="shared" si="125"/>
        <v>1758738.0342723031</v>
      </c>
      <c r="N648" s="15" t="str">
        <f t="shared" si="131"/>
        <v>2</v>
      </c>
    </row>
    <row r="649" spans="1:14" x14ac:dyDescent="0.25">
      <c r="A649" s="3">
        <v>645</v>
      </c>
      <c r="B649" s="17">
        <f t="shared" ca="1" si="126"/>
        <v>63462</v>
      </c>
      <c r="C649" s="18">
        <f ca="1">ROUND((B649-סימולטור!$C$6)/365,3)</f>
        <v>100.13200000000001</v>
      </c>
      <c r="D649" s="19">
        <f t="shared" si="127"/>
        <v>1313192.366742359</v>
      </c>
      <c r="E649" s="20">
        <f t="shared" si="120"/>
        <v>1367.908715356624</v>
      </c>
      <c r="F649" s="21">
        <f t="shared" si="128"/>
        <v>1763574.563866552</v>
      </c>
      <c r="G649" s="22">
        <f t="shared" si="129"/>
        <v>1028.7518289221555</v>
      </c>
      <c r="H649" s="27">
        <f t="shared" si="130"/>
        <v>1348879.2856044993</v>
      </c>
      <c r="I649" s="26">
        <f t="shared" si="121"/>
        <v>4496.2642853484349</v>
      </c>
      <c r="J649" s="23">
        <f t="shared" si="122"/>
        <v>674.43964280226521</v>
      </c>
      <c r="K649" s="23">
        <f t="shared" si="123"/>
        <v>674.43964280224964</v>
      </c>
      <c r="L649" s="23">
        <f t="shared" si="124"/>
        <v>1348.8792856045147</v>
      </c>
      <c r="M649" s="24">
        <f t="shared" si="125"/>
        <v>1763574.563866552</v>
      </c>
      <c r="N649" s="15" t="str">
        <f t="shared" si="131"/>
        <v>2</v>
      </c>
    </row>
    <row r="650" spans="1:14" x14ac:dyDescent="0.25">
      <c r="A650" s="3">
        <v>646</v>
      </c>
      <c r="B650" s="17">
        <f t="shared" ca="1" si="126"/>
        <v>63493</v>
      </c>
      <c r="C650" s="18">
        <f ca="1">ROUND((B650-סימולטור!$C$6)/365,3)</f>
        <v>100.21599999999999</v>
      </c>
      <c r="D650" s="19">
        <f t="shared" si="127"/>
        <v>1316201.7659161438</v>
      </c>
      <c r="E650" s="20">
        <f t="shared" si="120"/>
        <v>1371.0435061626497</v>
      </c>
      <c r="F650" s="21">
        <f t="shared" si="128"/>
        <v>1768424.393917185</v>
      </c>
      <c r="G650" s="22">
        <f t="shared" si="129"/>
        <v>1031.5808964516912</v>
      </c>
      <c r="H650" s="27">
        <f t="shared" si="130"/>
        <v>1352026.6706042432</v>
      </c>
      <c r="I650" s="26">
        <f t="shared" si="121"/>
        <v>4506.7555686809146</v>
      </c>
      <c r="J650" s="23">
        <f t="shared" si="122"/>
        <v>676.01333530213719</v>
      </c>
      <c r="K650" s="23">
        <f t="shared" si="123"/>
        <v>676.01333530212162</v>
      </c>
      <c r="L650" s="23">
        <f t="shared" si="124"/>
        <v>1352.0266706042589</v>
      </c>
      <c r="M650" s="24">
        <f t="shared" si="125"/>
        <v>1768424.393917185</v>
      </c>
      <c r="N650" s="15" t="str">
        <f t="shared" si="131"/>
        <v>2</v>
      </c>
    </row>
    <row r="651" spans="1:14" x14ac:dyDescent="0.25">
      <c r="A651" s="3">
        <v>647</v>
      </c>
      <c r="B651" s="17">
        <f t="shared" ca="1" si="126"/>
        <v>63523</v>
      </c>
      <c r="C651" s="18">
        <f ca="1">ROUND((B651-סימולטור!$C$6)/365,3)</f>
        <v>100.29900000000001</v>
      </c>
      <c r="D651" s="19">
        <f t="shared" si="127"/>
        <v>1319218.0616297016</v>
      </c>
      <c r="E651" s="20">
        <f t="shared" si="120"/>
        <v>1374.1854808642724</v>
      </c>
      <c r="F651" s="21">
        <f t="shared" si="128"/>
        <v>1773287.5610004575</v>
      </c>
      <c r="G651" s="22">
        <f t="shared" si="129"/>
        <v>1034.4177439169337</v>
      </c>
      <c r="H651" s="27">
        <f t="shared" si="130"/>
        <v>1355181.3995023197</v>
      </c>
      <c r="I651" s="26">
        <f t="shared" si="121"/>
        <v>4517.2713316745039</v>
      </c>
      <c r="J651" s="23">
        <f t="shared" si="122"/>
        <v>677.59069975117552</v>
      </c>
      <c r="K651" s="23">
        <f t="shared" si="123"/>
        <v>677.59069975115995</v>
      </c>
      <c r="L651" s="23">
        <f t="shared" si="124"/>
        <v>1355.1813995023354</v>
      </c>
      <c r="M651" s="24">
        <f t="shared" si="125"/>
        <v>1773287.5610004575</v>
      </c>
      <c r="N651" s="15" t="str">
        <f t="shared" si="131"/>
        <v>2</v>
      </c>
    </row>
    <row r="652" spans="1:14" x14ac:dyDescent="0.25">
      <c r="A652" s="3">
        <v>648</v>
      </c>
      <c r="B652" s="17">
        <f t="shared" ca="1" si="126"/>
        <v>63554</v>
      </c>
      <c r="C652" s="18">
        <f ca="1">ROUND((B652-סימולטור!$C$6)/365,3)</f>
        <v>100.384</v>
      </c>
      <c r="D652" s="19">
        <f t="shared" si="127"/>
        <v>1322241.2696876032</v>
      </c>
      <c r="E652" s="20">
        <f t="shared" si="120"/>
        <v>1377.3346559245867</v>
      </c>
      <c r="F652" s="21">
        <f t="shared" si="128"/>
        <v>1778164.1017932089</v>
      </c>
      <c r="G652" s="22">
        <f t="shared" si="129"/>
        <v>1037.2623927127052</v>
      </c>
      <c r="H652" s="27">
        <f t="shared" si="130"/>
        <v>1358343.4894344918</v>
      </c>
      <c r="I652" s="26">
        <f t="shared" si="121"/>
        <v>4527.8116314484105</v>
      </c>
      <c r="J652" s="23">
        <f t="shared" si="122"/>
        <v>679.1717447172615</v>
      </c>
      <c r="K652" s="23">
        <f t="shared" si="123"/>
        <v>679.17174471724593</v>
      </c>
      <c r="L652" s="23">
        <f t="shared" si="124"/>
        <v>1358.3434894345073</v>
      </c>
      <c r="M652" s="24">
        <f t="shared" si="125"/>
        <v>1778164.1017932089</v>
      </c>
      <c r="N652" s="15" t="str">
        <f t="shared" si="131"/>
        <v>2</v>
      </c>
    </row>
    <row r="653" spans="1:14" x14ac:dyDescent="0.25">
      <c r="A653" s="3">
        <v>649</v>
      </c>
      <c r="B653" s="17">
        <f t="shared" ca="1" si="126"/>
        <v>63585</v>
      </c>
      <c r="C653" s="18">
        <f ca="1">ROUND((B653-סימולטור!$C$6)/365,3)</f>
        <v>100.468</v>
      </c>
      <c r="D653" s="19">
        <f t="shared" si="127"/>
        <v>1325271.4059306374</v>
      </c>
      <c r="E653" s="20">
        <f t="shared" si="120"/>
        <v>1380.491047844414</v>
      </c>
      <c r="F653" s="21">
        <f t="shared" si="128"/>
        <v>1783054.0530731403</v>
      </c>
      <c r="G653" s="22">
        <f t="shared" si="129"/>
        <v>1040.1148642926653</v>
      </c>
      <c r="H653" s="27">
        <f t="shared" si="130"/>
        <v>1361512.9575765056</v>
      </c>
      <c r="I653" s="26">
        <f t="shared" si="121"/>
        <v>4538.3765252551239</v>
      </c>
      <c r="J653" s="23">
        <f t="shared" si="122"/>
        <v>680.75647878826851</v>
      </c>
      <c r="K653" s="23">
        <f t="shared" si="123"/>
        <v>680.75647878825282</v>
      </c>
      <c r="L653" s="23">
        <f t="shared" si="124"/>
        <v>1361.5129575765213</v>
      </c>
      <c r="M653" s="24">
        <f t="shared" si="125"/>
        <v>1783054.0530731403</v>
      </c>
      <c r="N653" s="15" t="str">
        <f t="shared" si="131"/>
        <v>2</v>
      </c>
    </row>
    <row r="654" spans="1:14" x14ac:dyDescent="0.25">
      <c r="A654" s="3">
        <v>650</v>
      </c>
      <c r="B654" s="17">
        <f t="shared" ca="1" si="126"/>
        <v>63613</v>
      </c>
      <c r="C654" s="18">
        <f ca="1">ROUND((B654-סימולטור!$C$6)/365,3)</f>
        <v>100.545</v>
      </c>
      <c r="D654" s="19">
        <f t="shared" si="127"/>
        <v>1328308.4862358952</v>
      </c>
      <c r="E654" s="20">
        <f t="shared" si="120"/>
        <v>1383.6546731623907</v>
      </c>
      <c r="F654" s="21">
        <f t="shared" si="128"/>
        <v>1787957.4517190917</v>
      </c>
      <c r="G654" s="22">
        <f t="shared" si="129"/>
        <v>1042.9751801694701</v>
      </c>
      <c r="H654" s="27">
        <f t="shared" si="130"/>
        <v>1364689.8211441843</v>
      </c>
      <c r="I654" s="26">
        <f t="shared" si="121"/>
        <v>4548.9660704807193</v>
      </c>
      <c r="J654" s="23">
        <f t="shared" si="122"/>
        <v>682.34491057210789</v>
      </c>
      <c r="K654" s="23">
        <f t="shared" si="123"/>
        <v>682.3449105720922</v>
      </c>
      <c r="L654" s="23">
        <f t="shared" si="124"/>
        <v>1364.6898211442001</v>
      </c>
      <c r="M654" s="24">
        <f t="shared" si="125"/>
        <v>1787957.4517190917</v>
      </c>
      <c r="N654" s="15" t="str">
        <f t="shared" si="131"/>
        <v>2</v>
      </c>
    </row>
    <row r="655" spans="1:14" x14ac:dyDescent="0.25">
      <c r="A655" s="3">
        <v>651</v>
      </c>
      <c r="B655" s="17">
        <f t="shared" ca="1" si="126"/>
        <v>63644</v>
      </c>
      <c r="C655" s="18">
        <f ca="1">ROUND((B655-סימולטור!$C$6)/365,3)</f>
        <v>100.63</v>
      </c>
      <c r="D655" s="19">
        <f t="shared" si="127"/>
        <v>1331352.5265168527</v>
      </c>
      <c r="E655" s="20">
        <f t="shared" si="120"/>
        <v>1386.8255484550548</v>
      </c>
      <c r="F655" s="21">
        <f t="shared" si="128"/>
        <v>1792874.3347113193</v>
      </c>
      <c r="G655" s="22">
        <f t="shared" si="129"/>
        <v>1045.8433619149362</v>
      </c>
      <c r="H655" s="27">
        <f t="shared" si="130"/>
        <v>1367874.0973935209</v>
      </c>
      <c r="I655" s="26">
        <f t="shared" si="121"/>
        <v>4559.5803246451751</v>
      </c>
      <c r="J655" s="23">
        <f t="shared" si="122"/>
        <v>683.93704869677629</v>
      </c>
      <c r="K655" s="23">
        <f t="shared" si="123"/>
        <v>683.93704869676048</v>
      </c>
      <c r="L655" s="23">
        <f t="shared" si="124"/>
        <v>1367.8740973935369</v>
      </c>
      <c r="M655" s="24">
        <f t="shared" si="125"/>
        <v>1792874.3347113193</v>
      </c>
      <c r="N655" s="15" t="str">
        <f t="shared" si="131"/>
        <v>2</v>
      </c>
    </row>
    <row r="656" spans="1:14" x14ac:dyDescent="0.25">
      <c r="A656" s="3">
        <v>652</v>
      </c>
      <c r="B656" s="17">
        <f t="shared" ca="1" si="126"/>
        <v>63674</v>
      </c>
      <c r="C656" s="18">
        <f ca="1">ROUND((B656-סימולטור!$C$6)/365,3)</f>
        <v>100.712</v>
      </c>
      <c r="D656" s="19">
        <f t="shared" si="127"/>
        <v>1334403.5427234538</v>
      </c>
      <c r="E656" s="20">
        <f t="shared" si="120"/>
        <v>1390.003690336931</v>
      </c>
      <c r="F656" s="21">
        <f t="shared" si="128"/>
        <v>1797804.7391317757</v>
      </c>
      <c r="G656" s="22">
        <f t="shared" si="129"/>
        <v>1048.7194311602025</v>
      </c>
      <c r="H656" s="27">
        <f t="shared" si="130"/>
        <v>1371065.8036207724</v>
      </c>
      <c r="I656" s="26">
        <f t="shared" si="121"/>
        <v>4570.2193454026801</v>
      </c>
      <c r="J656" s="23">
        <f t="shared" si="122"/>
        <v>685.532901810402</v>
      </c>
      <c r="K656" s="23">
        <f t="shared" si="123"/>
        <v>685.53290181038619</v>
      </c>
      <c r="L656" s="23">
        <f t="shared" si="124"/>
        <v>1371.0658036207883</v>
      </c>
      <c r="M656" s="24">
        <f t="shared" si="125"/>
        <v>1797804.7391317757</v>
      </c>
      <c r="N656" s="15" t="str">
        <f t="shared" si="131"/>
        <v>2</v>
      </c>
    </row>
    <row r="657" spans="1:14" x14ac:dyDescent="0.25">
      <c r="A657" s="3">
        <v>653</v>
      </c>
      <c r="B657" s="17">
        <f t="shared" ca="1" si="126"/>
        <v>63705</v>
      </c>
      <c r="C657" s="18">
        <f ca="1">ROUND((B657-סימולטור!$C$6)/365,3)</f>
        <v>100.797</v>
      </c>
      <c r="D657" s="19">
        <f t="shared" si="127"/>
        <v>1337461.5508421953</v>
      </c>
      <c r="E657" s="20">
        <f t="shared" si="120"/>
        <v>1393.1891154606201</v>
      </c>
      <c r="F657" s="21">
        <f t="shared" si="128"/>
        <v>1802748.7021643883</v>
      </c>
      <c r="G657" s="22">
        <f t="shared" si="129"/>
        <v>1051.6034095958933</v>
      </c>
      <c r="H657" s="27">
        <f t="shared" si="130"/>
        <v>1374264.9571625544</v>
      </c>
      <c r="I657" s="26">
        <f t="shared" si="121"/>
        <v>4580.8831905419538</v>
      </c>
      <c r="J657" s="23">
        <f t="shared" si="122"/>
        <v>687.13247858129307</v>
      </c>
      <c r="K657" s="23">
        <f t="shared" si="123"/>
        <v>687.13247858127716</v>
      </c>
      <c r="L657" s="23">
        <f t="shared" si="124"/>
        <v>1374.2649571625702</v>
      </c>
      <c r="M657" s="24">
        <f t="shared" si="125"/>
        <v>1802748.7021643883</v>
      </c>
      <c r="N657" s="15" t="str">
        <f t="shared" si="131"/>
        <v>2</v>
      </c>
    </row>
    <row r="658" spans="1:14" x14ac:dyDescent="0.25">
      <c r="A658" s="3">
        <v>654</v>
      </c>
      <c r="B658" s="17">
        <f t="shared" ca="1" si="126"/>
        <v>63735</v>
      </c>
      <c r="C658" s="18">
        <f ca="1">ROUND((B658-סימולטור!$C$6)/365,3)</f>
        <v>100.879</v>
      </c>
      <c r="D658" s="19">
        <f t="shared" si="127"/>
        <v>1340526.5668962086</v>
      </c>
      <c r="E658" s="20">
        <f t="shared" si="120"/>
        <v>1396.3818405168838</v>
      </c>
      <c r="F658" s="21">
        <f t="shared" si="128"/>
        <v>1807706.2610953406</v>
      </c>
      <c r="G658" s="22">
        <f t="shared" si="129"/>
        <v>1054.4953189722821</v>
      </c>
      <c r="H658" s="27">
        <f t="shared" si="130"/>
        <v>1377471.5753959338</v>
      </c>
      <c r="I658" s="26">
        <f t="shared" si="121"/>
        <v>4591.5719179865519</v>
      </c>
      <c r="J658" s="23">
        <f t="shared" si="122"/>
        <v>688.7357876979828</v>
      </c>
      <c r="K658" s="23">
        <f t="shared" si="123"/>
        <v>688.73578769796688</v>
      </c>
      <c r="L658" s="23">
        <f t="shared" si="124"/>
        <v>1377.4715753959497</v>
      </c>
      <c r="M658" s="24">
        <f t="shared" si="125"/>
        <v>1807706.2610953406</v>
      </c>
      <c r="N658" s="15" t="str">
        <f t="shared" si="131"/>
        <v>2</v>
      </c>
    </row>
    <row r="659" spans="1:14" x14ac:dyDescent="0.25">
      <c r="A659" s="3">
        <v>655</v>
      </c>
      <c r="B659" s="17">
        <f t="shared" ca="1" si="126"/>
        <v>63766</v>
      </c>
      <c r="C659" s="18">
        <f ca="1">ROUND((B659-סימולטור!$C$6)/365,3)</f>
        <v>100.964</v>
      </c>
      <c r="D659" s="19">
        <f t="shared" si="127"/>
        <v>1343598.6069453459</v>
      </c>
      <c r="E659" s="20">
        <f t="shared" si="120"/>
        <v>1399.5818822347353</v>
      </c>
      <c r="F659" s="21">
        <f t="shared" si="128"/>
        <v>1812677.453313353</v>
      </c>
      <c r="G659" s="22">
        <f t="shared" si="129"/>
        <v>1057.3951810994561</v>
      </c>
      <c r="H659" s="27">
        <f t="shared" si="130"/>
        <v>1380685.6757385244</v>
      </c>
      <c r="I659" s="26">
        <f t="shared" si="121"/>
        <v>4602.2855857951872</v>
      </c>
      <c r="J659" s="23">
        <f t="shared" si="122"/>
        <v>690.34283786927801</v>
      </c>
      <c r="K659" s="23">
        <f t="shared" si="123"/>
        <v>690.34283786926221</v>
      </c>
      <c r="L659" s="23">
        <f t="shared" si="124"/>
        <v>1380.6856757385403</v>
      </c>
      <c r="M659" s="24">
        <f t="shared" si="125"/>
        <v>1812677.453313353</v>
      </c>
      <c r="N659" s="15" t="str">
        <f t="shared" si="131"/>
        <v>2</v>
      </c>
    </row>
    <row r="660" spans="1:14" x14ac:dyDescent="0.25">
      <c r="A660" s="3">
        <v>656</v>
      </c>
      <c r="B660" s="17">
        <f t="shared" ca="1" si="126"/>
        <v>63797</v>
      </c>
      <c r="C660" s="18">
        <f ca="1">ROUND((B660-סימולטור!$C$6)/365,3)</f>
        <v>101.04900000000001</v>
      </c>
      <c r="D660" s="19">
        <f t="shared" si="127"/>
        <v>1346677.6870862625</v>
      </c>
      <c r="E660" s="20">
        <f t="shared" si="120"/>
        <v>1402.7892573815234</v>
      </c>
      <c r="F660" s="21">
        <f t="shared" si="128"/>
        <v>1817662.316309965</v>
      </c>
      <c r="G660" s="22">
        <f t="shared" si="129"/>
        <v>1060.3030178474796</v>
      </c>
      <c r="H660" s="27">
        <f t="shared" si="130"/>
        <v>1383907.2756485811</v>
      </c>
      <c r="I660" s="26">
        <f t="shared" si="121"/>
        <v>4613.0242521620439</v>
      </c>
      <c r="J660" s="23">
        <f t="shared" si="122"/>
        <v>691.95363782430661</v>
      </c>
      <c r="K660" s="23">
        <f t="shared" si="123"/>
        <v>691.95363782429058</v>
      </c>
      <c r="L660" s="23">
        <f t="shared" si="124"/>
        <v>1383.9072756485971</v>
      </c>
      <c r="M660" s="24">
        <f t="shared" si="125"/>
        <v>1817662.316309965</v>
      </c>
      <c r="N660" s="15" t="str">
        <f t="shared" si="131"/>
        <v>2</v>
      </c>
    </row>
    <row r="661" spans="1:14" x14ac:dyDescent="0.25">
      <c r="A661" s="3">
        <v>657</v>
      </c>
      <c r="B661" s="17">
        <f t="shared" ca="1" si="126"/>
        <v>63827</v>
      </c>
      <c r="C661" s="18">
        <f ca="1">ROUND((B661-סימולטור!$C$6)/365,3)</f>
        <v>101.13200000000001</v>
      </c>
      <c r="D661" s="19">
        <f t="shared" si="127"/>
        <v>1349763.823452502</v>
      </c>
      <c r="E661" s="20">
        <f t="shared" si="120"/>
        <v>1406.003982763023</v>
      </c>
      <c r="F661" s="21">
        <f t="shared" si="128"/>
        <v>1822660.8876798176</v>
      </c>
      <c r="G661" s="22">
        <f t="shared" si="129"/>
        <v>1063.2188511465604</v>
      </c>
      <c r="H661" s="27">
        <f t="shared" si="130"/>
        <v>1387136.3926250946</v>
      </c>
      <c r="I661" s="26">
        <f t="shared" si="121"/>
        <v>4623.787975417089</v>
      </c>
      <c r="J661" s="23">
        <f t="shared" si="122"/>
        <v>693.56819631256337</v>
      </c>
      <c r="K661" s="23">
        <f t="shared" si="123"/>
        <v>693.56819631254734</v>
      </c>
      <c r="L661" s="23">
        <f t="shared" si="124"/>
        <v>1387.1363926251106</v>
      </c>
      <c r="M661" s="24">
        <f t="shared" si="125"/>
        <v>1822660.8876798176</v>
      </c>
      <c r="N661" s="15" t="str">
        <f t="shared" si="131"/>
        <v>2</v>
      </c>
    </row>
    <row r="662" spans="1:14" x14ac:dyDescent="0.25">
      <c r="A662" s="3">
        <v>658</v>
      </c>
      <c r="B662" s="17">
        <f t="shared" ca="1" si="126"/>
        <v>63858</v>
      </c>
      <c r="C662" s="18">
        <f ca="1">ROUND((B662-סימולטור!$C$6)/365,3)</f>
        <v>101.21599999999999</v>
      </c>
      <c r="D662" s="19">
        <f t="shared" si="127"/>
        <v>1352857.0322145808</v>
      </c>
      <c r="E662" s="20">
        <f t="shared" si="120"/>
        <v>1409.2260752235215</v>
      </c>
      <c r="F662" s="21">
        <f t="shared" si="128"/>
        <v>1827673.2051209372</v>
      </c>
      <c r="G662" s="22">
        <f t="shared" si="129"/>
        <v>1066.1427029872134</v>
      </c>
      <c r="H662" s="27">
        <f t="shared" si="130"/>
        <v>1390373.0442078866</v>
      </c>
      <c r="I662" s="26">
        <f t="shared" si="121"/>
        <v>4634.5768140263954</v>
      </c>
      <c r="J662" s="23">
        <f t="shared" si="122"/>
        <v>695.18652210395931</v>
      </c>
      <c r="K662" s="23">
        <f t="shared" si="123"/>
        <v>695.18652210394328</v>
      </c>
      <c r="L662" s="23">
        <f t="shared" si="124"/>
        <v>1390.3730442079027</v>
      </c>
      <c r="M662" s="24">
        <f t="shared" si="125"/>
        <v>1827673.2051209372</v>
      </c>
      <c r="N662" s="15" t="str">
        <f t="shared" si="131"/>
        <v>2</v>
      </c>
    </row>
    <row r="663" spans="1:14" x14ac:dyDescent="0.25">
      <c r="A663" s="3">
        <v>659</v>
      </c>
      <c r="B663" s="17">
        <f t="shared" ca="1" si="126"/>
        <v>63888</v>
      </c>
      <c r="C663" s="18">
        <f ca="1">ROUND((B663-סימולטור!$C$6)/365,3)</f>
        <v>101.29900000000001</v>
      </c>
      <c r="D663" s="19">
        <f t="shared" si="127"/>
        <v>1355957.3295800728</v>
      </c>
      <c r="E663" s="20">
        <f t="shared" si="120"/>
        <v>1412.4555516459091</v>
      </c>
      <c r="F663" s="21">
        <f t="shared" si="128"/>
        <v>1832699.3064350199</v>
      </c>
      <c r="G663" s="22">
        <f t="shared" si="129"/>
        <v>1069.0745954204283</v>
      </c>
      <c r="H663" s="27">
        <f t="shared" si="130"/>
        <v>1393617.247977705</v>
      </c>
      <c r="I663" s="26">
        <f t="shared" si="121"/>
        <v>4645.3908265924574</v>
      </c>
      <c r="J663" s="23">
        <f t="shared" si="122"/>
        <v>696.80862398886859</v>
      </c>
      <c r="K663" s="23">
        <f t="shared" si="123"/>
        <v>696.80862398885245</v>
      </c>
      <c r="L663" s="23">
        <f t="shared" si="124"/>
        <v>1393.617247977721</v>
      </c>
      <c r="M663" s="24">
        <f t="shared" si="125"/>
        <v>1832699.3064350199</v>
      </c>
      <c r="N663" s="15" t="str">
        <f t="shared" si="131"/>
        <v>2</v>
      </c>
    </row>
    <row r="664" spans="1:14" x14ac:dyDescent="0.25">
      <c r="A664" s="3">
        <v>660</v>
      </c>
      <c r="B664" s="17">
        <f t="shared" ca="1" si="126"/>
        <v>63919</v>
      </c>
      <c r="C664" s="18">
        <f ca="1">ROUND((B664-סימולטור!$C$6)/365,3)</f>
        <v>101.384</v>
      </c>
      <c r="D664" s="19">
        <f t="shared" si="127"/>
        <v>1359064.7317936937</v>
      </c>
      <c r="E664" s="20">
        <f t="shared" si="120"/>
        <v>1415.6924289517642</v>
      </c>
      <c r="F664" s="21">
        <f t="shared" si="128"/>
        <v>1837739.2295277165</v>
      </c>
      <c r="G664" s="22">
        <f t="shared" si="129"/>
        <v>1072.0145505578346</v>
      </c>
      <c r="H664" s="27">
        <f t="shared" si="130"/>
        <v>1396869.0215563197</v>
      </c>
      <c r="I664" s="26">
        <f t="shared" si="121"/>
        <v>4656.2300718545066</v>
      </c>
      <c r="J664" s="23">
        <f t="shared" si="122"/>
        <v>698.43451077817599</v>
      </c>
      <c r="K664" s="23">
        <f t="shared" si="123"/>
        <v>698.43451077815985</v>
      </c>
      <c r="L664" s="23">
        <f t="shared" si="124"/>
        <v>1396.8690215563358</v>
      </c>
      <c r="M664" s="24">
        <f t="shared" si="125"/>
        <v>1837739.2295277165</v>
      </c>
      <c r="N664" s="15" t="str">
        <f t="shared" si="131"/>
        <v>2</v>
      </c>
    </row>
    <row r="665" spans="1:14" x14ac:dyDescent="0.25">
      <c r="A665" s="3">
        <v>661</v>
      </c>
      <c r="B665" s="17">
        <f t="shared" ca="1" si="126"/>
        <v>63950</v>
      </c>
      <c r="C665" s="18">
        <f ca="1">ROUND((B665-סימולטור!$C$6)/365,3)</f>
        <v>101.468</v>
      </c>
      <c r="D665" s="19">
        <f t="shared" si="127"/>
        <v>1362179.2551373877</v>
      </c>
      <c r="E665" s="20">
        <f t="shared" si="120"/>
        <v>1418.9367241014454</v>
      </c>
      <c r="F665" s="21">
        <f t="shared" si="128"/>
        <v>1842793.012408918</v>
      </c>
      <c r="G665" s="22">
        <f t="shared" si="129"/>
        <v>1074.9625905718688</v>
      </c>
      <c r="H665" s="27">
        <f t="shared" si="130"/>
        <v>1400128.3826066179</v>
      </c>
      <c r="I665" s="26">
        <f t="shared" si="121"/>
        <v>4667.0946086888343</v>
      </c>
      <c r="J665" s="23">
        <f t="shared" si="122"/>
        <v>700.06419130332517</v>
      </c>
      <c r="K665" s="23">
        <f t="shared" si="123"/>
        <v>700.06419130330892</v>
      </c>
      <c r="L665" s="23">
        <f t="shared" si="124"/>
        <v>1400.1283826066342</v>
      </c>
      <c r="M665" s="24">
        <f t="shared" si="125"/>
        <v>1842793.012408918</v>
      </c>
      <c r="N665" s="15" t="str">
        <f t="shared" si="131"/>
        <v>2</v>
      </c>
    </row>
    <row r="666" spans="1:14" x14ac:dyDescent="0.25">
      <c r="A666" s="3">
        <v>662</v>
      </c>
      <c r="B666" s="17">
        <f t="shared" ca="1" si="126"/>
        <v>63978</v>
      </c>
      <c r="C666" s="18">
        <f ca="1">ROUND((B666-סימולטור!$C$6)/365,3)</f>
        <v>101.545</v>
      </c>
      <c r="D666" s="19">
        <f t="shared" si="127"/>
        <v>1365300.9159304111</v>
      </c>
      <c r="E666" s="20">
        <f t="shared" si="120"/>
        <v>1422.1884540941783</v>
      </c>
      <c r="F666" s="21">
        <f t="shared" si="128"/>
        <v>1847860.6931930427</v>
      </c>
      <c r="G666" s="22">
        <f t="shared" si="129"/>
        <v>1077.9187376959414</v>
      </c>
      <c r="H666" s="27">
        <f t="shared" si="130"/>
        <v>1403395.3488326999</v>
      </c>
      <c r="I666" s="26">
        <f t="shared" si="121"/>
        <v>4677.9844961091076</v>
      </c>
      <c r="J666" s="23">
        <f t="shared" si="122"/>
        <v>701.69767441636611</v>
      </c>
      <c r="K666" s="23">
        <f t="shared" si="123"/>
        <v>701.69767441634997</v>
      </c>
      <c r="L666" s="23">
        <f t="shared" si="124"/>
        <v>1403.3953488327161</v>
      </c>
      <c r="M666" s="24">
        <f t="shared" si="125"/>
        <v>1847860.6931930427</v>
      </c>
      <c r="N666" s="15" t="str">
        <f t="shared" si="131"/>
        <v>2</v>
      </c>
    </row>
    <row r="667" spans="1:14" x14ac:dyDescent="0.25">
      <c r="A667" s="3">
        <v>663</v>
      </c>
      <c r="B667" s="17">
        <f t="shared" ca="1" si="126"/>
        <v>64009</v>
      </c>
      <c r="C667" s="18">
        <f ca="1">ROUND((B667-סימולטור!$C$6)/365,3)</f>
        <v>101.63</v>
      </c>
      <c r="D667" s="19">
        <f t="shared" si="127"/>
        <v>1368429.7305294184</v>
      </c>
      <c r="E667" s="20">
        <f t="shared" si="120"/>
        <v>1425.4476359681441</v>
      </c>
      <c r="F667" s="21">
        <f t="shared" si="128"/>
        <v>1852942.3100993235</v>
      </c>
      <c r="G667" s="22">
        <f t="shared" si="129"/>
        <v>1080.8830142246054</v>
      </c>
      <c r="H667" s="27">
        <f t="shared" si="130"/>
        <v>1406669.9379799764</v>
      </c>
      <c r="I667" s="26">
        <f t="shared" si="121"/>
        <v>4688.8997932666962</v>
      </c>
      <c r="J667" s="23">
        <f t="shared" si="122"/>
        <v>703.33496899000443</v>
      </c>
      <c r="K667" s="23">
        <f t="shared" si="123"/>
        <v>703.33496898998817</v>
      </c>
      <c r="L667" s="23">
        <f t="shared" si="124"/>
        <v>1406.6699379799925</v>
      </c>
      <c r="M667" s="24">
        <f t="shared" si="125"/>
        <v>1852942.3100993235</v>
      </c>
      <c r="N667" s="15" t="str">
        <f t="shared" si="131"/>
        <v>2</v>
      </c>
    </row>
    <row r="668" spans="1:14" x14ac:dyDescent="0.25">
      <c r="A668" s="3">
        <v>664</v>
      </c>
      <c r="B668" s="17">
        <f t="shared" ca="1" si="126"/>
        <v>64039</v>
      </c>
      <c r="C668" s="18">
        <f ca="1">ROUND((B668-סימולטור!$C$6)/365,3)</f>
        <v>101.712</v>
      </c>
      <c r="D668" s="19">
        <f t="shared" si="127"/>
        <v>1371565.7153285483</v>
      </c>
      <c r="E668" s="20">
        <f t="shared" si="120"/>
        <v>1428.7142868005712</v>
      </c>
      <c r="F668" s="21">
        <f t="shared" si="128"/>
        <v>1858037.9014520966</v>
      </c>
      <c r="G668" s="22">
        <f t="shared" si="129"/>
        <v>1083.8554425137231</v>
      </c>
      <c r="H668" s="27">
        <f t="shared" si="130"/>
        <v>1409952.1678352633</v>
      </c>
      <c r="I668" s="26">
        <f t="shared" si="121"/>
        <v>4699.8405594509859</v>
      </c>
      <c r="J668" s="23">
        <f t="shared" si="122"/>
        <v>704.97608391764788</v>
      </c>
      <c r="K668" s="23">
        <f t="shared" si="123"/>
        <v>704.97608391763163</v>
      </c>
      <c r="L668" s="23">
        <f t="shared" si="124"/>
        <v>1409.9521678352794</v>
      </c>
      <c r="M668" s="24">
        <f t="shared" si="125"/>
        <v>1858037.9014520966</v>
      </c>
      <c r="N668" s="15" t="str">
        <f t="shared" si="131"/>
        <v>2</v>
      </c>
    </row>
    <row r="669" spans="1:14" x14ac:dyDescent="0.25">
      <c r="A669" s="3">
        <v>665</v>
      </c>
      <c r="B669" s="17">
        <f t="shared" ca="1" si="126"/>
        <v>64070</v>
      </c>
      <c r="C669" s="18">
        <f ca="1">ROUND((B669-סימולטור!$C$6)/365,3)</f>
        <v>101.797</v>
      </c>
      <c r="D669" s="19">
        <f t="shared" si="127"/>
        <v>1374708.8867595098</v>
      </c>
      <c r="E669" s="20">
        <f t="shared" si="120"/>
        <v>1431.9884237078227</v>
      </c>
      <c r="F669" s="21">
        <f t="shared" si="128"/>
        <v>1863147.5056810901</v>
      </c>
      <c r="G669" s="22">
        <f t="shared" si="129"/>
        <v>1086.836044980636</v>
      </c>
      <c r="H669" s="27">
        <f t="shared" si="130"/>
        <v>1413242.0562268789</v>
      </c>
      <c r="I669" s="26">
        <f t="shared" si="121"/>
        <v>4710.8068540897048</v>
      </c>
      <c r="J669" s="23">
        <f t="shared" si="122"/>
        <v>706.62102811345574</v>
      </c>
      <c r="K669" s="23">
        <f t="shared" si="123"/>
        <v>706.62102811343948</v>
      </c>
      <c r="L669" s="23">
        <f t="shared" si="124"/>
        <v>1413.2420562268953</v>
      </c>
      <c r="M669" s="24">
        <f t="shared" si="125"/>
        <v>1863147.5056810901</v>
      </c>
      <c r="N669" s="15" t="str">
        <f t="shared" si="131"/>
        <v>2</v>
      </c>
    </row>
    <row r="670" spans="1:14" x14ac:dyDescent="0.25">
      <c r="A670" s="3">
        <v>666</v>
      </c>
      <c r="B670" s="17">
        <f t="shared" ca="1" si="126"/>
        <v>64100</v>
      </c>
      <c r="C670" s="18">
        <f ca="1">ROUND((B670-סימולטור!$C$6)/365,3)</f>
        <v>101.879</v>
      </c>
      <c r="D670" s="19">
        <f t="shared" si="127"/>
        <v>1377859.2612916671</v>
      </c>
      <c r="E670" s="20">
        <f t="shared" si="120"/>
        <v>1435.2700638454867</v>
      </c>
      <c r="F670" s="21">
        <f t="shared" si="128"/>
        <v>1868271.1613217131</v>
      </c>
      <c r="G670" s="22">
        <f t="shared" si="129"/>
        <v>1089.8248441043327</v>
      </c>
      <c r="H670" s="27">
        <f t="shared" si="130"/>
        <v>1416539.6210247418</v>
      </c>
      <c r="I670" s="26">
        <f t="shared" si="121"/>
        <v>4721.7987367492487</v>
      </c>
      <c r="J670" s="23">
        <f t="shared" si="122"/>
        <v>708.26981051238727</v>
      </c>
      <c r="K670" s="23">
        <f t="shared" si="123"/>
        <v>708.2698105123709</v>
      </c>
      <c r="L670" s="23">
        <f t="shared" si="124"/>
        <v>1416.5396210247582</v>
      </c>
      <c r="M670" s="24">
        <f t="shared" si="125"/>
        <v>1868271.1613217131</v>
      </c>
      <c r="N670" s="15" t="str">
        <f t="shared" si="131"/>
        <v>2</v>
      </c>
    </row>
    <row r="671" spans="1:14" x14ac:dyDescent="0.25">
      <c r="A671" s="3">
        <v>667</v>
      </c>
      <c r="B671" s="17">
        <f t="shared" ca="1" si="126"/>
        <v>64131</v>
      </c>
      <c r="C671" s="18">
        <f ca="1">ROUND((B671-סימולטור!$C$6)/365,3)</f>
        <v>101.964</v>
      </c>
      <c r="D671" s="19">
        <f t="shared" si="127"/>
        <v>1381016.8554321274</v>
      </c>
      <c r="E671" s="20">
        <f t="shared" si="120"/>
        <v>1438.559224408466</v>
      </c>
      <c r="F671" s="21">
        <f t="shared" si="128"/>
        <v>1873408.9070153481</v>
      </c>
      <c r="G671" s="22">
        <f t="shared" si="129"/>
        <v>1092.8218624256199</v>
      </c>
      <c r="H671" s="27">
        <f t="shared" si="130"/>
        <v>1419844.8801404661</v>
      </c>
      <c r="I671" s="26">
        <f t="shared" si="121"/>
        <v>4732.8162671349965</v>
      </c>
      <c r="J671" s="23">
        <f t="shared" si="122"/>
        <v>709.92244007024942</v>
      </c>
      <c r="K671" s="23">
        <f t="shared" si="123"/>
        <v>709.92244007023305</v>
      </c>
      <c r="L671" s="23">
        <f t="shared" si="124"/>
        <v>1419.8448801404825</v>
      </c>
      <c r="M671" s="24">
        <f t="shared" si="125"/>
        <v>1873408.9070153481</v>
      </c>
      <c r="N671" s="15" t="str">
        <f t="shared" si="131"/>
        <v>2</v>
      </c>
    </row>
    <row r="672" spans="1:14" x14ac:dyDescent="0.25">
      <c r="A672" s="3">
        <v>668</v>
      </c>
      <c r="B672" s="17">
        <f t="shared" ca="1" si="126"/>
        <v>64162</v>
      </c>
      <c r="C672" s="18">
        <f ca="1">ROUND((B672-סימולטור!$C$6)/365,3)</f>
        <v>102.04900000000001</v>
      </c>
      <c r="D672" s="19">
        <f t="shared" si="127"/>
        <v>1384181.6857258263</v>
      </c>
      <c r="E672" s="20">
        <f t="shared" si="120"/>
        <v>1441.855922631069</v>
      </c>
      <c r="F672" s="21">
        <f t="shared" si="128"/>
        <v>1878560.7815096404</v>
      </c>
      <c r="G672" s="22">
        <f t="shared" si="129"/>
        <v>1095.8271225472902</v>
      </c>
      <c r="H672" s="27">
        <f t="shared" si="130"/>
        <v>1423157.8515274609</v>
      </c>
      <c r="I672" s="26">
        <f t="shared" si="121"/>
        <v>4743.8595050916456</v>
      </c>
      <c r="J672" s="23">
        <f t="shared" si="122"/>
        <v>711.57892576374684</v>
      </c>
      <c r="K672" s="23">
        <f t="shared" si="123"/>
        <v>711.57892576373047</v>
      </c>
      <c r="L672" s="23">
        <f t="shared" si="124"/>
        <v>1423.1578515274773</v>
      </c>
      <c r="M672" s="24">
        <f t="shared" si="125"/>
        <v>1878560.7815096404</v>
      </c>
      <c r="N672" s="15" t="str">
        <f t="shared" si="131"/>
        <v>2</v>
      </c>
    </row>
    <row r="673" spans="1:14" x14ac:dyDescent="0.25">
      <c r="A673" s="3">
        <v>669</v>
      </c>
      <c r="B673" s="17">
        <f t="shared" ca="1" si="126"/>
        <v>64192</v>
      </c>
      <c r="C673" s="18">
        <f ca="1">ROUND((B673-סימולטור!$C$6)/365,3)</f>
        <v>102.13200000000001</v>
      </c>
      <c r="D673" s="19">
        <f t="shared" si="127"/>
        <v>1387353.7687556148</v>
      </c>
      <c r="E673" s="20">
        <f t="shared" si="120"/>
        <v>1445.1601757870988</v>
      </c>
      <c r="F673" s="21">
        <f t="shared" si="128"/>
        <v>1883726.8236587921</v>
      </c>
      <c r="G673" s="22">
        <f t="shared" si="129"/>
        <v>1098.8406471342953</v>
      </c>
      <c r="H673" s="27">
        <f t="shared" si="130"/>
        <v>1426478.553181025</v>
      </c>
      <c r="I673" s="26">
        <f t="shared" si="121"/>
        <v>4754.9285106035268</v>
      </c>
      <c r="J673" s="23">
        <f t="shared" si="122"/>
        <v>713.23927659052902</v>
      </c>
      <c r="K673" s="23">
        <f t="shared" si="123"/>
        <v>713.23927659051253</v>
      </c>
      <c r="L673" s="23">
        <f t="shared" si="124"/>
        <v>1426.4785531810417</v>
      </c>
      <c r="M673" s="24">
        <f t="shared" si="125"/>
        <v>1883726.8236587921</v>
      </c>
      <c r="N673" s="15" t="str">
        <f t="shared" si="131"/>
        <v>2</v>
      </c>
    </row>
    <row r="674" spans="1:14" x14ac:dyDescent="0.25">
      <c r="A674" s="3">
        <v>670</v>
      </c>
      <c r="B674" s="17">
        <f t="shared" ca="1" si="126"/>
        <v>64223</v>
      </c>
      <c r="C674" s="18">
        <f ca="1">ROUND((B674-סימולטור!$C$6)/365,3)</f>
        <v>102.21599999999999</v>
      </c>
      <c r="D674" s="19">
        <f t="shared" si="127"/>
        <v>1390533.1211423464</v>
      </c>
      <c r="E674" s="20">
        <f t="shared" si="120"/>
        <v>1448.4720011899442</v>
      </c>
      <c r="F674" s="21">
        <f t="shared" si="128"/>
        <v>1888907.0724238539</v>
      </c>
      <c r="G674" s="22">
        <f t="shared" si="129"/>
        <v>1101.8624589139147</v>
      </c>
      <c r="H674" s="27">
        <f t="shared" si="130"/>
        <v>1429807.0031384474</v>
      </c>
      <c r="I674" s="26">
        <f t="shared" si="121"/>
        <v>4766.0233437949346</v>
      </c>
      <c r="J674" s="23">
        <f t="shared" si="122"/>
        <v>714.90350156924012</v>
      </c>
      <c r="K674" s="23">
        <f t="shared" si="123"/>
        <v>714.90350156922375</v>
      </c>
      <c r="L674" s="23">
        <f t="shared" si="124"/>
        <v>1429.8070031384639</v>
      </c>
      <c r="M674" s="24">
        <f t="shared" si="125"/>
        <v>1888907.0724238539</v>
      </c>
      <c r="N674" s="15" t="str">
        <f t="shared" si="131"/>
        <v>2</v>
      </c>
    </row>
    <row r="675" spans="1:14" x14ac:dyDescent="0.25">
      <c r="A675" s="3">
        <v>671</v>
      </c>
      <c r="B675" s="17">
        <f t="shared" ca="1" si="126"/>
        <v>64253</v>
      </c>
      <c r="C675" s="18">
        <f ca="1">ROUND((B675-סימולטור!$C$6)/365,3)</f>
        <v>102.29900000000001</v>
      </c>
      <c r="D675" s="19">
        <f t="shared" si="127"/>
        <v>1393719.7595449644</v>
      </c>
      <c r="E675" s="20">
        <f t="shared" si="120"/>
        <v>1451.7914161926712</v>
      </c>
      <c r="F675" s="21">
        <f t="shared" si="128"/>
        <v>1894101.5668730198</v>
      </c>
      <c r="G675" s="22">
        <f t="shared" si="129"/>
        <v>1104.8925806759282</v>
      </c>
      <c r="H675" s="27">
        <f t="shared" si="130"/>
        <v>1433143.219479104</v>
      </c>
      <c r="I675" s="26">
        <f t="shared" si="121"/>
        <v>4777.1440649304568</v>
      </c>
      <c r="J675" s="23">
        <f t="shared" si="122"/>
        <v>716.57160973956854</v>
      </c>
      <c r="K675" s="23">
        <f t="shared" si="123"/>
        <v>716.57160973955206</v>
      </c>
      <c r="L675" s="23">
        <f t="shared" si="124"/>
        <v>1433.1432194791205</v>
      </c>
      <c r="M675" s="24">
        <f t="shared" si="125"/>
        <v>1894101.5668730198</v>
      </c>
      <c r="N675" s="15" t="str">
        <f t="shared" si="131"/>
        <v>2</v>
      </c>
    </row>
    <row r="676" spans="1:14" x14ac:dyDescent="0.25">
      <c r="A676" s="3">
        <v>672</v>
      </c>
      <c r="B676" s="17">
        <f t="shared" ca="1" si="126"/>
        <v>64284</v>
      </c>
      <c r="C676" s="18">
        <f ca="1">ROUND((B676-סימולטור!$C$6)/365,3)</f>
        <v>102.384</v>
      </c>
      <c r="D676" s="19">
        <f t="shared" si="127"/>
        <v>1396913.7006605885</v>
      </c>
      <c r="E676" s="20">
        <f t="shared" si="120"/>
        <v>1455.118438188113</v>
      </c>
      <c r="F676" s="21">
        <f t="shared" si="128"/>
        <v>1899310.3461819207</v>
      </c>
      <c r="G676" s="22">
        <f t="shared" si="129"/>
        <v>1107.9310352727871</v>
      </c>
      <c r="H676" s="27">
        <f t="shared" si="130"/>
        <v>1436487.2203245554</v>
      </c>
      <c r="I676" s="26">
        <f t="shared" si="121"/>
        <v>4788.2907344152954</v>
      </c>
      <c r="J676" s="23">
        <f t="shared" si="122"/>
        <v>718.24361016229432</v>
      </c>
      <c r="K676" s="23">
        <f t="shared" si="123"/>
        <v>718.24361016227772</v>
      </c>
      <c r="L676" s="23">
        <f t="shared" si="124"/>
        <v>1436.487220324572</v>
      </c>
      <c r="M676" s="24">
        <f t="shared" si="125"/>
        <v>1899310.3461819207</v>
      </c>
      <c r="N676" s="15" t="str">
        <f t="shared" si="131"/>
        <v>2</v>
      </c>
    </row>
    <row r="677" spans="1:14" x14ac:dyDescent="0.25">
      <c r="A677" s="3">
        <v>673</v>
      </c>
      <c r="B677" s="17">
        <f t="shared" ca="1" si="126"/>
        <v>64315</v>
      </c>
      <c r="C677" s="18">
        <f ca="1">ROUND((B677-סימולטור!$C$6)/365,3)</f>
        <v>102.468</v>
      </c>
      <c r="D677" s="19">
        <f t="shared" si="127"/>
        <v>1400114.9612246023</v>
      </c>
      <c r="E677" s="20">
        <f t="shared" si="120"/>
        <v>1458.4530846089608</v>
      </c>
      <c r="F677" s="21">
        <f t="shared" si="128"/>
        <v>1904533.4496339213</v>
      </c>
      <c r="G677" s="22">
        <f t="shared" si="129"/>
        <v>1110.9778456197876</v>
      </c>
      <c r="H677" s="27">
        <f t="shared" si="130"/>
        <v>1439839.0238386462</v>
      </c>
      <c r="I677" s="26">
        <f t="shared" si="121"/>
        <v>4799.4634127955987</v>
      </c>
      <c r="J677" s="23">
        <f t="shared" si="122"/>
        <v>719.91951191933981</v>
      </c>
      <c r="K677" s="23">
        <f t="shared" si="123"/>
        <v>719.9195119193231</v>
      </c>
      <c r="L677" s="23">
        <f t="shared" si="124"/>
        <v>1439.8390238386628</v>
      </c>
      <c r="M677" s="24">
        <f t="shared" si="125"/>
        <v>1904533.4496339213</v>
      </c>
      <c r="N677" s="15" t="str">
        <f t="shared" si="131"/>
        <v>2</v>
      </c>
    </row>
    <row r="678" spans="1:14" x14ac:dyDescent="0.25">
      <c r="A678" s="3">
        <v>674</v>
      </c>
      <c r="B678" s="17">
        <f t="shared" ca="1" si="126"/>
        <v>64344</v>
      </c>
      <c r="C678" s="18">
        <f ca="1">ROUND((B678-סימולטור!$C$6)/365,3)</f>
        <v>102.548</v>
      </c>
      <c r="D678" s="19">
        <f t="shared" si="127"/>
        <v>1403323.5580107421</v>
      </c>
      <c r="E678" s="20">
        <f t="shared" si="120"/>
        <v>1461.7953729278563</v>
      </c>
      <c r="F678" s="21">
        <f t="shared" si="128"/>
        <v>1909770.9166204145</v>
      </c>
      <c r="G678" s="22">
        <f t="shared" si="129"/>
        <v>1114.0330346952417</v>
      </c>
      <c r="H678" s="27">
        <f t="shared" si="130"/>
        <v>1443198.6482276032</v>
      </c>
      <c r="I678" s="26">
        <f t="shared" si="121"/>
        <v>4810.6621607587886</v>
      </c>
      <c r="J678" s="23">
        <f t="shared" si="122"/>
        <v>721.59932411381828</v>
      </c>
      <c r="K678" s="23">
        <f t="shared" si="123"/>
        <v>721.59932411380157</v>
      </c>
      <c r="L678" s="23">
        <f t="shared" si="124"/>
        <v>1443.1986482276197</v>
      </c>
      <c r="M678" s="24">
        <f t="shared" si="125"/>
        <v>1909770.9166204145</v>
      </c>
      <c r="N678" s="15" t="str">
        <f t="shared" si="131"/>
        <v>2</v>
      </c>
    </row>
    <row r="679" spans="1:14" x14ac:dyDescent="0.25">
      <c r="A679" s="3">
        <v>675</v>
      </c>
      <c r="B679" s="17">
        <f t="shared" ca="1" si="126"/>
        <v>64375</v>
      </c>
      <c r="C679" s="18">
        <f ca="1">ROUND((B679-סימולטור!$C$6)/365,3)</f>
        <v>102.633</v>
      </c>
      <c r="D679" s="19">
        <f t="shared" si="127"/>
        <v>1406539.5078311835</v>
      </c>
      <c r="E679" s="20">
        <f t="shared" si="120"/>
        <v>1465.1453206574829</v>
      </c>
      <c r="F679" s="21">
        <f t="shared" si="128"/>
        <v>1915022.7866411207</v>
      </c>
      <c r="G679" s="22">
        <f t="shared" si="129"/>
        <v>1117.0966255406538</v>
      </c>
      <c r="H679" s="27">
        <f t="shared" si="130"/>
        <v>1446566.1117401344</v>
      </c>
      <c r="I679" s="26">
        <f t="shared" si="121"/>
        <v>4821.8870391338924</v>
      </c>
      <c r="J679" s="23">
        <f t="shared" si="122"/>
        <v>723.28305587008379</v>
      </c>
      <c r="K679" s="23">
        <f t="shared" si="123"/>
        <v>723.28305587006719</v>
      </c>
      <c r="L679" s="23">
        <f t="shared" si="124"/>
        <v>1446.566111740151</v>
      </c>
      <c r="M679" s="24">
        <f t="shared" si="125"/>
        <v>1915022.7866411207</v>
      </c>
      <c r="N679" s="15" t="str">
        <f t="shared" si="131"/>
        <v>2</v>
      </c>
    </row>
    <row r="680" spans="1:14" x14ac:dyDescent="0.25">
      <c r="A680" s="3">
        <v>676</v>
      </c>
      <c r="B680" s="17">
        <f t="shared" ca="1" si="126"/>
        <v>64405</v>
      </c>
      <c r="C680" s="18">
        <f ca="1">ROUND((B680-סימולטור!$C$6)/365,3)</f>
        <v>102.715</v>
      </c>
      <c r="D680" s="19">
        <f t="shared" si="127"/>
        <v>1409762.8275366302</v>
      </c>
      <c r="E680" s="20">
        <f t="shared" si="120"/>
        <v>1468.5029453506565</v>
      </c>
      <c r="F680" s="21">
        <f t="shared" si="128"/>
        <v>1920289.0993043839</v>
      </c>
      <c r="G680" s="22">
        <f t="shared" si="129"/>
        <v>1120.1686412608906</v>
      </c>
      <c r="H680" s="27">
        <f t="shared" si="130"/>
        <v>1449941.432667528</v>
      </c>
      <c r="I680" s="26">
        <f t="shared" si="121"/>
        <v>4833.1381088918715</v>
      </c>
      <c r="J680" s="23">
        <f t="shared" si="122"/>
        <v>724.97071633378073</v>
      </c>
      <c r="K680" s="23">
        <f t="shared" si="123"/>
        <v>724.97071633376402</v>
      </c>
      <c r="L680" s="23">
        <f t="shared" si="124"/>
        <v>1449.9414326675446</v>
      </c>
      <c r="M680" s="24">
        <f t="shared" si="125"/>
        <v>1920289.0993043839</v>
      </c>
      <c r="N680" s="15" t="str">
        <f t="shared" si="131"/>
        <v>2</v>
      </c>
    </row>
    <row r="681" spans="1:14" x14ac:dyDescent="0.25">
      <c r="A681" s="3">
        <v>677</v>
      </c>
      <c r="B681" s="17">
        <f t="shared" ca="1" si="126"/>
        <v>64436</v>
      </c>
      <c r="C681" s="18">
        <f ca="1">ROUND((B681-סימולטור!$C$6)/365,3)</f>
        <v>102.8</v>
      </c>
      <c r="D681" s="19">
        <f t="shared" si="127"/>
        <v>1412993.5340164017</v>
      </c>
      <c r="E681" s="20">
        <f t="shared" si="120"/>
        <v>1471.8682646004186</v>
      </c>
      <c r="F681" s="21">
        <f t="shared" si="128"/>
        <v>1925569.894327471</v>
      </c>
      <c r="G681" s="22">
        <f t="shared" si="129"/>
        <v>1123.2491050243582</v>
      </c>
      <c r="H681" s="27">
        <f t="shared" si="130"/>
        <v>1453324.6293437525</v>
      </c>
      <c r="I681" s="26">
        <f t="shared" si="121"/>
        <v>4844.4154311459533</v>
      </c>
      <c r="J681" s="23">
        <f t="shared" si="122"/>
        <v>726.662314671893</v>
      </c>
      <c r="K681" s="23">
        <f t="shared" si="123"/>
        <v>726.66231467187629</v>
      </c>
      <c r="L681" s="23">
        <f t="shared" si="124"/>
        <v>1453.3246293437692</v>
      </c>
      <c r="M681" s="24">
        <f t="shared" si="125"/>
        <v>1925569.894327471</v>
      </c>
      <c r="N681" s="15" t="str">
        <f t="shared" si="131"/>
        <v>2</v>
      </c>
    </row>
    <row r="682" spans="1:14" x14ac:dyDescent="0.25">
      <c r="A682" s="3">
        <v>678</v>
      </c>
      <c r="B682" s="17">
        <f t="shared" ca="1" si="126"/>
        <v>64466</v>
      </c>
      <c r="C682" s="18">
        <f ca="1">ROUND((B682-סימולטור!$C$6)/365,3)</f>
        <v>102.88200000000001</v>
      </c>
      <c r="D682" s="19">
        <f t="shared" si="127"/>
        <v>1416231.6441985227</v>
      </c>
      <c r="E682" s="20">
        <f t="shared" si="120"/>
        <v>1475.2412960401277</v>
      </c>
      <c r="F682" s="21">
        <f t="shared" si="128"/>
        <v>1930865.2115368717</v>
      </c>
      <c r="G682" s="22">
        <f t="shared" si="129"/>
        <v>1126.3380400631752</v>
      </c>
      <c r="H682" s="27">
        <f t="shared" si="130"/>
        <v>1456715.7201455547</v>
      </c>
      <c r="I682" s="26">
        <f t="shared" si="121"/>
        <v>4855.7190671519611</v>
      </c>
      <c r="J682" s="23">
        <f t="shared" si="122"/>
        <v>728.3578600727941</v>
      </c>
      <c r="K682" s="23">
        <f t="shared" si="123"/>
        <v>728.35786007277738</v>
      </c>
      <c r="L682" s="23">
        <f t="shared" si="124"/>
        <v>1456.7157201455716</v>
      </c>
      <c r="M682" s="24">
        <f t="shared" si="125"/>
        <v>1930865.2115368717</v>
      </c>
      <c r="N682" s="15" t="str">
        <f t="shared" si="131"/>
        <v>2</v>
      </c>
    </row>
    <row r="683" spans="1:14" x14ac:dyDescent="0.25">
      <c r="A683" s="3">
        <v>679</v>
      </c>
      <c r="B683" s="17">
        <f t="shared" ca="1" si="126"/>
        <v>64497</v>
      </c>
      <c r="C683" s="18">
        <f ca="1">ROUND((B683-סימולטור!$C$6)/365,3)</f>
        <v>102.967</v>
      </c>
      <c r="D683" s="19">
        <f t="shared" si="127"/>
        <v>1419477.1750498111</v>
      </c>
      <c r="E683" s="20">
        <f t="shared" si="120"/>
        <v>1478.6220573435533</v>
      </c>
      <c r="F683" s="21">
        <f t="shared" si="128"/>
        <v>1936175.0908685983</v>
      </c>
      <c r="G683" s="22">
        <f t="shared" si="129"/>
        <v>1129.4354696733492</v>
      </c>
      <c r="H683" s="27">
        <f t="shared" si="130"/>
        <v>1460114.7234925611</v>
      </c>
      <c r="I683" s="26">
        <f t="shared" si="121"/>
        <v>4867.0490783086498</v>
      </c>
      <c r="J683" s="23">
        <f t="shared" si="122"/>
        <v>730.05736174629749</v>
      </c>
      <c r="K683" s="23">
        <f t="shared" si="123"/>
        <v>730.05736174628055</v>
      </c>
      <c r="L683" s="23">
        <f t="shared" si="124"/>
        <v>1460.1147234925779</v>
      </c>
      <c r="M683" s="24">
        <f t="shared" si="125"/>
        <v>1936175.0908685983</v>
      </c>
      <c r="N683" s="15" t="str">
        <f t="shared" si="131"/>
        <v>2</v>
      </c>
    </row>
    <row r="684" spans="1:14" x14ac:dyDescent="0.25">
      <c r="A684" s="3">
        <v>680</v>
      </c>
      <c r="B684" s="17">
        <f t="shared" ca="1" si="126"/>
        <v>64528</v>
      </c>
      <c r="C684" s="18">
        <f ca="1">ROUND((B684-סימולטור!$C$6)/365,3)</f>
        <v>103.05200000000001</v>
      </c>
      <c r="D684" s="19">
        <f t="shared" si="127"/>
        <v>1422730.1435759671</v>
      </c>
      <c r="E684" s="20">
        <f t="shared" si="120"/>
        <v>1482.0105662249657</v>
      </c>
      <c r="F684" s="21">
        <f t="shared" si="128"/>
        <v>1941499.5723684873</v>
      </c>
      <c r="G684" s="22">
        <f t="shared" si="129"/>
        <v>1132.541417214951</v>
      </c>
      <c r="H684" s="27">
        <f t="shared" si="130"/>
        <v>1463521.6578473772</v>
      </c>
      <c r="I684" s="26">
        <f t="shared" si="121"/>
        <v>4878.405526158037</v>
      </c>
      <c r="J684" s="23">
        <f t="shared" si="122"/>
        <v>731.7608289237055</v>
      </c>
      <c r="K684" s="23">
        <f t="shared" si="123"/>
        <v>731.76082892368868</v>
      </c>
      <c r="L684" s="23">
        <f t="shared" si="124"/>
        <v>1463.5216578473942</v>
      </c>
      <c r="M684" s="24">
        <f t="shared" si="125"/>
        <v>1941499.5723684873</v>
      </c>
      <c r="N684" s="15" t="str">
        <f t="shared" si="131"/>
        <v>2</v>
      </c>
    </row>
    <row r="685" spans="1:14" x14ac:dyDescent="0.25">
      <c r="A685" s="3">
        <v>681</v>
      </c>
      <c r="B685" s="17">
        <f t="shared" ca="1" si="126"/>
        <v>64558</v>
      </c>
      <c r="C685" s="18">
        <f ca="1">ROUND((B685-סימולטור!$C$6)/365,3)</f>
        <v>103.134</v>
      </c>
      <c r="D685" s="19">
        <f t="shared" si="127"/>
        <v>1425990.566821662</v>
      </c>
      <c r="E685" s="20">
        <f t="shared" si="120"/>
        <v>1485.4068404392312</v>
      </c>
      <c r="F685" s="21">
        <f t="shared" si="128"/>
        <v>1946838.6961925006</v>
      </c>
      <c r="G685" s="22">
        <f t="shared" si="129"/>
        <v>1135.6559061122921</v>
      </c>
      <c r="H685" s="27">
        <f t="shared" si="130"/>
        <v>1466936.5417156878</v>
      </c>
      <c r="I685" s="26">
        <f t="shared" si="121"/>
        <v>4889.7884723857387</v>
      </c>
      <c r="J685" s="23">
        <f t="shared" si="122"/>
        <v>733.46827085786083</v>
      </c>
      <c r="K685" s="23">
        <f t="shared" si="123"/>
        <v>733.46827085784389</v>
      </c>
      <c r="L685" s="23">
        <f t="shared" si="124"/>
        <v>1466.9365417157046</v>
      </c>
      <c r="M685" s="24">
        <f t="shared" si="125"/>
        <v>1946838.6961925006</v>
      </c>
      <c r="N685" s="15" t="str">
        <f t="shared" si="131"/>
        <v>2</v>
      </c>
    </row>
    <row r="686" spans="1:14" x14ac:dyDescent="0.25">
      <c r="A686" s="3">
        <v>682</v>
      </c>
      <c r="B686" s="17">
        <f t="shared" ca="1" si="126"/>
        <v>64589</v>
      </c>
      <c r="C686" s="18">
        <f ca="1">ROUND((B686-סימולטור!$C$6)/365,3)</f>
        <v>103.21899999999999</v>
      </c>
      <c r="D686" s="19">
        <f t="shared" si="127"/>
        <v>1429258.4618706284</v>
      </c>
      <c r="E686" s="20">
        <f t="shared" si="120"/>
        <v>1488.8108977819045</v>
      </c>
      <c r="F686" s="21">
        <f t="shared" si="128"/>
        <v>1952192.5026070301</v>
      </c>
      <c r="G686" s="22">
        <f t="shared" si="129"/>
        <v>1138.778959854101</v>
      </c>
      <c r="H686" s="27">
        <f t="shared" si="130"/>
        <v>1470359.393646358</v>
      </c>
      <c r="I686" s="26">
        <f t="shared" si="121"/>
        <v>4901.1979788213066</v>
      </c>
      <c r="J686" s="23">
        <f t="shared" si="122"/>
        <v>735.17969682319597</v>
      </c>
      <c r="K686" s="23">
        <f t="shared" si="123"/>
        <v>735.17969682317903</v>
      </c>
      <c r="L686" s="23">
        <f t="shared" si="124"/>
        <v>1470.3593936463749</v>
      </c>
      <c r="M686" s="24">
        <f t="shared" si="125"/>
        <v>1952192.5026070301</v>
      </c>
      <c r="N686" s="15" t="str">
        <f t="shared" si="131"/>
        <v>2</v>
      </c>
    </row>
    <row r="687" spans="1:14" x14ac:dyDescent="0.25">
      <c r="A687" s="3">
        <v>683</v>
      </c>
      <c r="B687" s="17">
        <f t="shared" ca="1" si="126"/>
        <v>64619</v>
      </c>
      <c r="C687" s="18">
        <f ca="1">ROUND((B687-סימולטור!$C$6)/365,3)</f>
        <v>103.301</v>
      </c>
      <c r="D687" s="19">
        <f t="shared" si="127"/>
        <v>1432533.8458457487</v>
      </c>
      <c r="E687" s="20">
        <f t="shared" si="120"/>
        <v>1492.2227560893216</v>
      </c>
      <c r="F687" s="21">
        <f t="shared" si="128"/>
        <v>1957561.0319891996</v>
      </c>
      <c r="G687" s="22">
        <f t="shared" si="129"/>
        <v>1141.9106019936996</v>
      </c>
      <c r="H687" s="27">
        <f t="shared" si="130"/>
        <v>1473790.2322315329</v>
      </c>
      <c r="I687" s="26">
        <f t="shared" si="121"/>
        <v>4912.6341074385564</v>
      </c>
      <c r="J687" s="23">
        <f t="shared" si="122"/>
        <v>736.89511611578348</v>
      </c>
      <c r="K687" s="23">
        <f t="shared" si="123"/>
        <v>736.89511611576643</v>
      </c>
      <c r="L687" s="23">
        <f t="shared" si="124"/>
        <v>1473.7902322315499</v>
      </c>
      <c r="M687" s="24">
        <f t="shared" si="125"/>
        <v>1957561.0319891996</v>
      </c>
      <c r="N687" s="15" t="str">
        <f t="shared" si="131"/>
        <v>2</v>
      </c>
    </row>
    <row r="688" spans="1:14" x14ac:dyDescent="0.25">
      <c r="A688" s="3">
        <v>684</v>
      </c>
      <c r="B688" s="17">
        <f t="shared" ca="1" si="126"/>
        <v>64650</v>
      </c>
      <c r="C688" s="18">
        <f ca="1">ROUND((B688-סימולטור!$C$6)/365,3)</f>
        <v>103.386</v>
      </c>
      <c r="D688" s="19">
        <f t="shared" si="127"/>
        <v>1435816.7359091451</v>
      </c>
      <c r="E688" s="20">
        <f t="shared" si="120"/>
        <v>1495.6424332386928</v>
      </c>
      <c r="F688" s="21">
        <f t="shared" si="128"/>
        <v>1962944.32482717</v>
      </c>
      <c r="G688" s="22">
        <f t="shared" si="129"/>
        <v>1145.0508561491827</v>
      </c>
      <c r="H688" s="27">
        <f t="shared" si="130"/>
        <v>1477229.0761067399</v>
      </c>
      <c r="I688" s="26">
        <f t="shared" si="121"/>
        <v>4924.0969203559134</v>
      </c>
      <c r="J688" s="23">
        <f t="shared" si="122"/>
        <v>738.61453805338704</v>
      </c>
      <c r="K688" s="23">
        <f t="shared" si="123"/>
        <v>738.61453805336998</v>
      </c>
      <c r="L688" s="23">
        <f t="shared" si="124"/>
        <v>1477.229076106757</v>
      </c>
      <c r="M688" s="24">
        <f t="shared" si="125"/>
        <v>1962944.32482717</v>
      </c>
      <c r="N688" s="15" t="str">
        <f t="shared" si="131"/>
        <v>2</v>
      </c>
    </row>
    <row r="689" spans="1:14" x14ac:dyDescent="0.25">
      <c r="A689" s="3">
        <v>685</v>
      </c>
      <c r="B689" s="17">
        <f t="shared" ca="1" si="126"/>
        <v>64681</v>
      </c>
      <c r="C689" s="18">
        <f ca="1">ROUND((B689-סימולטור!$C$6)/365,3)</f>
        <v>103.471</v>
      </c>
      <c r="D689" s="19">
        <f t="shared" si="127"/>
        <v>1439107.1492622704</v>
      </c>
      <c r="E689" s="20">
        <f t="shared" si="120"/>
        <v>1499.0699471481983</v>
      </c>
      <c r="F689" s="21">
        <f t="shared" si="128"/>
        <v>1968342.4217204447</v>
      </c>
      <c r="G689" s="22">
        <f t="shared" si="129"/>
        <v>1148.1997460035927</v>
      </c>
      <c r="H689" s="27">
        <f t="shared" si="130"/>
        <v>1480675.9439509891</v>
      </c>
      <c r="I689" s="26">
        <f t="shared" si="121"/>
        <v>4935.5864798367438</v>
      </c>
      <c r="J689" s="23">
        <f t="shared" si="122"/>
        <v>740.33797197551155</v>
      </c>
      <c r="K689" s="23">
        <f t="shared" si="123"/>
        <v>740.3379719754945</v>
      </c>
      <c r="L689" s="23">
        <f t="shared" si="124"/>
        <v>1480.675943951006</v>
      </c>
      <c r="M689" s="24">
        <f t="shared" si="125"/>
        <v>1968342.4217204447</v>
      </c>
      <c r="N689" s="15" t="str">
        <f t="shared" si="131"/>
        <v>2</v>
      </c>
    </row>
    <row r="690" spans="1:14" x14ac:dyDescent="0.25">
      <c r="A690" s="3">
        <v>686</v>
      </c>
      <c r="B690" s="17">
        <f t="shared" ca="1" si="126"/>
        <v>64709</v>
      </c>
      <c r="C690" s="18">
        <f ca="1">ROUND((B690-סימולטור!$C$6)/365,3)</f>
        <v>103.548</v>
      </c>
      <c r="D690" s="19">
        <f t="shared" si="127"/>
        <v>1442405.1031459966</v>
      </c>
      <c r="E690" s="20">
        <f t="shared" si="120"/>
        <v>1502.5053157770797</v>
      </c>
      <c r="F690" s="21">
        <f t="shared" si="128"/>
        <v>1973755.363380176</v>
      </c>
      <c r="G690" s="22">
        <f t="shared" si="129"/>
        <v>1151.3572953051028</v>
      </c>
      <c r="H690" s="27">
        <f t="shared" si="130"/>
        <v>1484130.8544868748</v>
      </c>
      <c r="I690" s="26">
        <f t="shared" si="121"/>
        <v>4947.1028482896972</v>
      </c>
      <c r="J690" s="23">
        <f t="shared" si="122"/>
        <v>742.06542724345456</v>
      </c>
      <c r="K690" s="23">
        <f t="shared" si="123"/>
        <v>742.0654272434374</v>
      </c>
      <c r="L690" s="23">
        <f t="shared" si="124"/>
        <v>1484.1308544868921</v>
      </c>
      <c r="M690" s="24">
        <f t="shared" si="125"/>
        <v>1973755.363380176</v>
      </c>
      <c r="N690" s="15" t="str">
        <f t="shared" si="131"/>
        <v>2</v>
      </c>
    </row>
    <row r="691" spans="1:14" x14ac:dyDescent="0.25">
      <c r="A691" s="3">
        <v>687</v>
      </c>
      <c r="B691" s="17">
        <f t="shared" ca="1" si="126"/>
        <v>64740</v>
      </c>
      <c r="C691" s="18">
        <f ca="1">ROUND((B691-סימולטור!$C$6)/365,3)</f>
        <v>103.633</v>
      </c>
      <c r="D691" s="19">
        <f t="shared" si="127"/>
        <v>1445710.6148407061</v>
      </c>
      <c r="E691" s="20">
        <f t="shared" si="120"/>
        <v>1505.9485571257355</v>
      </c>
      <c r="F691" s="21">
        <f t="shared" si="128"/>
        <v>1979183.1906294718</v>
      </c>
      <c r="G691" s="22">
        <f t="shared" si="129"/>
        <v>1154.5235278671919</v>
      </c>
      <c r="H691" s="27">
        <f t="shared" si="130"/>
        <v>1487593.8264806776</v>
      </c>
      <c r="I691" s="26">
        <f t="shared" si="121"/>
        <v>4958.6460882690399</v>
      </c>
      <c r="J691" s="23">
        <f t="shared" si="122"/>
        <v>743.79691324035593</v>
      </c>
      <c r="K691" s="23">
        <f t="shared" si="123"/>
        <v>743.79691324033877</v>
      </c>
      <c r="L691" s="23">
        <f t="shared" si="124"/>
        <v>1487.5938264806946</v>
      </c>
      <c r="M691" s="24">
        <f t="shared" si="125"/>
        <v>1979183.1906294718</v>
      </c>
      <c r="N691" s="15" t="str">
        <f t="shared" si="131"/>
        <v>2</v>
      </c>
    </row>
    <row r="692" spans="1:14" x14ac:dyDescent="0.25">
      <c r="A692" s="3">
        <v>688</v>
      </c>
      <c r="B692" s="17">
        <f t="shared" ca="1" si="126"/>
        <v>64770</v>
      </c>
      <c r="C692" s="18">
        <f ca="1">ROUND((B692-סימולטור!$C$6)/365,3)</f>
        <v>103.715</v>
      </c>
      <c r="D692" s="19">
        <f t="shared" si="127"/>
        <v>1449023.7016663828</v>
      </c>
      <c r="E692" s="20">
        <f t="shared" si="120"/>
        <v>1509.3996892358155</v>
      </c>
      <c r="F692" s="21">
        <f t="shared" si="128"/>
        <v>1984625.9444037031</v>
      </c>
      <c r="G692" s="22">
        <f t="shared" si="129"/>
        <v>1157.6984675688268</v>
      </c>
      <c r="H692" s="27">
        <f t="shared" si="130"/>
        <v>1491064.878742466</v>
      </c>
      <c r="I692" s="26">
        <f t="shared" si="121"/>
        <v>4970.2162624750017</v>
      </c>
      <c r="J692" s="23">
        <f t="shared" si="122"/>
        <v>745.53243937125023</v>
      </c>
      <c r="K692" s="23">
        <f t="shared" si="123"/>
        <v>745.53243937123295</v>
      </c>
      <c r="L692" s="23">
        <f t="shared" si="124"/>
        <v>1491.0648787424832</v>
      </c>
      <c r="M692" s="24">
        <f t="shared" si="125"/>
        <v>1984625.9444037031</v>
      </c>
      <c r="N692" s="15" t="str">
        <f t="shared" si="131"/>
        <v>2</v>
      </c>
    </row>
    <row r="693" spans="1:14" x14ac:dyDescent="0.25">
      <c r="A693" s="3">
        <v>689</v>
      </c>
      <c r="B693" s="17">
        <f t="shared" ca="1" si="126"/>
        <v>64801</v>
      </c>
      <c r="C693" s="18">
        <f ca="1">ROUND((B693-סימולטור!$C$6)/365,3)</f>
        <v>103.8</v>
      </c>
      <c r="D693" s="19">
        <f t="shared" si="127"/>
        <v>1452344.3809827019</v>
      </c>
      <c r="E693" s="20">
        <f t="shared" si="120"/>
        <v>1512.8587301903144</v>
      </c>
      <c r="F693" s="21">
        <f t="shared" si="128"/>
        <v>1990083.6657508134</v>
      </c>
      <c r="G693" s="22">
        <f t="shared" si="129"/>
        <v>1160.8821383546413</v>
      </c>
      <c r="H693" s="27">
        <f t="shared" si="130"/>
        <v>1494544.0301261984</v>
      </c>
      <c r="I693" s="26">
        <f t="shared" si="121"/>
        <v>4981.8134337541096</v>
      </c>
      <c r="J693" s="23">
        <f t="shared" si="122"/>
        <v>747.27201506311644</v>
      </c>
      <c r="K693" s="23">
        <f t="shared" si="123"/>
        <v>747.27201506309927</v>
      </c>
      <c r="L693" s="23">
        <f t="shared" si="124"/>
        <v>1494.5440301262156</v>
      </c>
      <c r="M693" s="24">
        <f t="shared" si="125"/>
        <v>1990083.6657508134</v>
      </c>
      <c r="N693" s="15" t="str">
        <f t="shared" si="131"/>
        <v>2</v>
      </c>
    </row>
    <row r="694" spans="1:14" x14ac:dyDescent="0.25">
      <c r="A694" s="3">
        <v>690</v>
      </c>
      <c r="B694" s="17">
        <f t="shared" ca="1" si="126"/>
        <v>64831</v>
      </c>
      <c r="C694" s="18">
        <f ca="1">ROUND((B694-סימולטור!$C$6)/365,3)</f>
        <v>103.88200000000001</v>
      </c>
      <c r="D694" s="19">
        <f t="shared" si="127"/>
        <v>1455672.6701891208</v>
      </c>
      <c r="E694" s="20">
        <f t="shared" si="120"/>
        <v>1516.3256981136674</v>
      </c>
      <c r="F694" s="21">
        <f t="shared" si="128"/>
        <v>1995556.3958316282</v>
      </c>
      <c r="G694" s="22">
        <f t="shared" si="129"/>
        <v>1164.0745642351164</v>
      </c>
      <c r="H694" s="27">
        <f t="shared" si="130"/>
        <v>1498031.2995298263</v>
      </c>
      <c r="I694" s="26">
        <f t="shared" si="121"/>
        <v>4993.4376650995364</v>
      </c>
      <c r="J694" s="23">
        <f t="shared" si="122"/>
        <v>749.01564976493046</v>
      </c>
      <c r="K694" s="23">
        <f t="shared" si="123"/>
        <v>749.01564976491318</v>
      </c>
      <c r="L694" s="23">
        <f t="shared" si="124"/>
        <v>1498.0312995298436</v>
      </c>
      <c r="M694" s="24">
        <f t="shared" si="125"/>
        <v>1995556.3958316282</v>
      </c>
      <c r="N694" s="15" t="str">
        <f t="shared" si="131"/>
        <v>2</v>
      </c>
    </row>
    <row r="695" spans="1:14" x14ac:dyDescent="0.25">
      <c r="A695" s="3">
        <v>691</v>
      </c>
      <c r="B695" s="17">
        <f t="shared" ca="1" si="126"/>
        <v>64862</v>
      </c>
      <c r="C695" s="18">
        <f ca="1">ROUND((B695-סימולטור!$C$6)/365,3)</f>
        <v>103.967</v>
      </c>
      <c r="D695" s="19">
        <f t="shared" si="127"/>
        <v>1459008.586724971</v>
      </c>
      <c r="E695" s="20">
        <f t="shared" si="120"/>
        <v>1519.8006111718448</v>
      </c>
      <c r="F695" s="21">
        <f t="shared" si="128"/>
        <v>2001044.1759201654</v>
      </c>
      <c r="G695" s="22">
        <f t="shared" si="129"/>
        <v>1167.2757692867633</v>
      </c>
      <c r="H695" s="27">
        <f t="shared" si="130"/>
        <v>1501526.7058953959</v>
      </c>
      <c r="I695" s="26">
        <f t="shared" si="121"/>
        <v>5005.0890196514356</v>
      </c>
      <c r="J695" s="23">
        <f t="shared" si="122"/>
        <v>750.76335294771536</v>
      </c>
      <c r="K695" s="23">
        <f t="shared" si="123"/>
        <v>750.76335294769797</v>
      </c>
      <c r="L695" s="23">
        <f t="shared" si="124"/>
        <v>1501.5267058954132</v>
      </c>
      <c r="M695" s="24">
        <f t="shared" si="125"/>
        <v>2001044.1759201654</v>
      </c>
      <c r="N695" s="15" t="str">
        <f t="shared" si="131"/>
        <v>2</v>
      </c>
    </row>
    <row r="696" spans="1:14" x14ac:dyDescent="0.25">
      <c r="A696" s="3">
        <v>692</v>
      </c>
      <c r="B696" s="17">
        <f t="shared" ca="1" si="126"/>
        <v>64893</v>
      </c>
      <c r="C696" s="18">
        <f ca="1">ROUND((B696-סימולטור!$C$6)/365,3)</f>
        <v>104.05200000000001</v>
      </c>
      <c r="D696" s="19">
        <f t="shared" si="127"/>
        <v>1462352.1480695491</v>
      </c>
      <c r="E696" s="20">
        <f t="shared" si="120"/>
        <v>1523.283487572447</v>
      </c>
      <c r="F696" s="21">
        <f t="shared" si="128"/>
        <v>2006547.0474039461</v>
      </c>
      <c r="G696" s="22">
        <f t="shared" si="129"/>
        <v>1170.485777652302</v>
      </c>
      <c r="H696" s="27">
        <f t="shared" si="130"/>
        <v>1505030.2682091522</v>
      </c>
      <c r="I696" s="26">
        <f t="shared" si="121"/>
        <v>5016.7675606972898</v>
      </c>
      <c r="J696" s="23">
        <f t="shared" si="122"/>
        <v>752.51513410459347</v>
      </c>
      <c r="K696" s="23">
        <f t="shared" si="123"/>
        <v>752.51513410457608</v>
      </c>
      <c r="L696" s="23">
        <f t="shared" si="124"/>
        <v>1505.0302682091697</v>
      </c>
      <c r="M696" s="24">
        <f t="shared" si="125"/>
        <v>2006547.0474039461</v>
      </c>
      <c r="N696" s="15" t="str">
        <f t="shared" si="131"/>
        <v>2</v>
      </c>
    </row>
    <row r="697" spans="1:14" x14ac:dyDescent="0.25">
      <c r="A697" s="3">
        <v>693</v>
      </c>
      <c r="B697" s="17">
        <f t="shared" ca="1" si="126"/>
        <v>64923</v>
      </c>
      <c r="C697" s="18">
        <f ca="1">ROUND((B697-סימולטור!$C$6)/365,3)</f>
        <v>104.134</v>
      </c>
      <c r="D697" s="19">
        <f t="shared" si="127"/>
        <v>1465703.3717422087</v>
      </c>
      <c r="E697" s="20">
        <f t="shared" si="120"/>
        <v>1526.7743455648008</v>
      </c>
      <c r="F697" s="21">
        <f t="shared" si="128"/>
        <v>2012065.051784307</v>
      </c>
      <c r="G697" s="22">
        <f t="shared" si="129"/>
        <v>1173.7046135408457</v>
      </c>
      <c r="H697" s="27">
        <f t="shared" si="130"/>
        <v>1508542.0055016405</v>
      </c>
      <c r="I697" s="26">
        <f t="shared" si="121"/>
        <v>5028.4733516722508</v>
      </c>
      <c r="J697" s="23">
        <f t="shared" si="122"/>
        <v>754.27100275083762</v>
      </c>
      <c r="K697" s="23">
        <f t="shared" si="123"/>
        <v>754.27100275082023</v>
      </c>
      <c r="L697" s="23">
        <f t="shared" si="124"/>
        <v>1508.542005501658</v>
      </c>
      <c r="M697" s="24">
        <f t="shared" si="125"/>
        <v>2012065.051784307</v>
      </c>
      <c r="N697" s="15" t="str">
        <f t="shared" si="131"/>
        <v>2</v>
      </c>
    </row>
    <row r="698" spans="1:14" x14ac:dyDescent="0.25">
      <c r="A698" s="3">
        <v>694</v>
      </c>
      <c r="B698" s="17">
        <f t="shared" ca="1" si="126"/>
        <v>64954</v>
      </c>
      <c r="C698" s="18">
        <f ca="1">ROUND((B698-סימולטור!$C$6)/365,3)</f>
        <v>104.21899999999999</v>
      </c>
      <c r="D698" s="19">
        <f t="shared" si="127"/>
        <v>1469062.2753024513</v>
      </c>
      <c r="E698" s="20">
        <f t="shared" si="120"/>
        <v>1530.2732034400535</v>
      </c>
      <c r="F698" s="21">
        <f t="shared" si="128"/>
        <v>2017598.2306767141</v>
      </c>
      <c r="G698" s="22">
        <f t="shared" si="129"/>
        <v>1176.9323012280831</v>
      </c>
      <c r="H698" s="27">
        <f t="shared" si="130"/>
        <v>1512061.9368478111</v>
      </c>
      <c r="I698" s="26">
        <f t="shared" si="121"/>
        <v>5040.2064561594871</v>
      </c>
      <c r="J698" s="23">
        <f t="shared" si="122"/>
        <v>756.03096842392301</v>
      </c>
      <c r="K698" s="23">
        <f t="shared" si="123"/>
        <v>756.03096842390562</v>
      </c>
      <c r="L698" s="23">
        <f t="shared" si="124"/>
        <v>1512.0619368478287</v>
      </c>
      <c r="M698" s="24">
        <f t="shared" si="125"/>
        <v>2017598.2306767141</v>
      </c>
      <c r="N698" s="15" t="str">
        <f t="shared" si="131"/>
        <v>2</v>
      </c>
    </row>
    <row r="699" spans="1:14" x14ac:dyDescent="0.25">
      <c r="A699" s="3">
        <v>695</v>
      </c>
      <c r="B699" s="17">
        <f t="shared" ca="1" si="126"/>
        <v>64984</v>
      </c>
      <c r="C699" s="18">
        <f ca="1">ROUND((B699-סימולטור!$C$6)/365,3)</f>
        <v>104.301</v>
      </c>
      <c r="D699" s="19">
        <f t="shared" si="127"/>
        <v>1472428.8763500196</v>
      </c>
      <c r="E699" s="20">
        <f t="shared" si="120"/>
        <v>1533.7800795312703</v>
      </c>
      <c r="F699" s="21">
        <f t="shared" si="128"/>
        <v>2023146.6258110751</v>
      </c>
      <c r="G699" s="22">
        <f t="shared" si="129"/>
        <v>1180.1688650564604</v>
      </c>
      <c r="H699" s="27">
        <f t="shared" si="130"/>
        <v>1515590.0813671227</v>
      </c>
      <c r="I699" s="26">
        <f t="shared" si="121"/>
        <v>5051.9669378905255</v>
      </c>
      <c r="J699" s="23">
        <f t="shared" si="122"/>
        <v>757.7950406835788</v>
      </c>
      <c r="K699" s="23">
        <f t="shared" si="123"/>
        <v>757.79504068356141</v>
      </c>
      <c r="L699" s="23">
        <f t="shared" si="124"/>
        <v>1515.5900813671401</v>
      </c>
      <c r="M699" s="24">
        <f t="shared" si="125"/>
        <v>2023146.6258110751</v>
      </c>
      <c r="N699" s="15" t="str">
        <f t="shared" si="131"/>
        <v>2</v>
      </c>
    </row>
    <row r="700" spans="1:14" x14ac:dyDescent="0.25">
      <c r="A700" s="3">
        <v>696</v>
      </c>
      <c r="B700" s="17">
        <f t="shared" ca="1" si="126"/>
        <v>65015</v>
      </c>
      <c r="C700" s="18">
        <f ca="1">ROUND((B700-סימולטור!$C$6)/365,3)</f>
        <v>104.386</v>
      </c>
      <c r="D700" s="19">
        <f t="shared" si="127"/>
        <v>1475803.1925249884</v>
      </c>
      <c r="E700" s="20">
        <f t="shared" si="120"/>
        <v>1537.2949922135297</v>
      </c>
      <c r="F700" s="21">
        <f t="shared" si="128"/>
        <v>2028710.2790320558</v>
      </c>
      <c r="G700" s="22">
        <f t="shared" si="129"/>
        <v>1183.414329435366</v>
      </c>
      <c r="H700" s="27">
        <f t="shared" si="130"/>
        <v>1519126.458223646</v>
      </c>
      <c r="I700" s="26">
        <f t="shared" si="121"/>
        <v>5063.7548607456038</v>
      </c>
      <c r="J700" s="23">
        <f t="shared" si="122"/>
        <v>759.56322911184054</v>
      </c>
      <c r="K700" s="23">
        <f t="shared" si="123"/>
        <v>759.56322911182303</v>
      </c>
      <c r="L700" s="23">
        <f t="shared" si="124"/>
        <v>1519.1264582236636</v>
      </c>
      <c r="M700" s="24">
        <f t="shared" si="125"/>
        <v>2028710.2790320558</v>
      </c>
      <c r="N700" s="15" t="str">
        <f t="shared" si="131"/>
        <v>2</v>
      </c>
    </row>
    <row r="701" spans="1:14" x14ac:dyDescent="0.25">
      <c r="A701" s="3">
        <v>697</v>
      </c>
      <c r="B701" s="17">
        <f t="shared" ca="1" si="126"/>
        <v>65046</v>
      </c>
      <c r="C701" s="18">
        <f ca="1">ROUND((B701-סימולטור!$C$6)/365,3)</f>
        <v>104.471</v>
      </c>
      <c r="D701" s="19">
        <f t="shared" si="127"/>
        <v>1479185.2415078583</v>
      </c>
      <c r="E701" s="20">
        <f t="shared" si="120"/>
        <v>1540.8179599040191</v>
      </c>
      <c r="F701" s="21">
        <f t="shared" si="128"/>
        <v>2034289.232299394</v>
      </c>
      <c r="G701" s="22">
        <f t="shared" si="129"/>
        <v>1186.6687188413132</v>
      </c>
      <c r="H701" s="27">
        <f t="shared" si="130"/>
        <v>1522671.0866261679</v>
      </c>
      <c r="I701" s="26">
        <f t="shared" si="121"/>
        <v>5075.5702887540101</v>
      </c>
      <c r="J701" s="23">
        <f t="shared" si="122"/>
        <v>761.33554331310154</v>
      </c>
      <c r="K701" s="23">
        <f t="shared" si="123"/>
        <v>761.33554331308392</v>
      </c>
      <c r="L701" s="23">
        <f t="shared" si="124"/>
        <v>1522.6710866261856</v>
      </c>
      <c r="M701" s="24">
        <f t="shared" si="125"/>
        <v>2034289.232299394</v>
      </c>
      <c r="N701" s="15" t="str">
        <f t="shared" si="131"/>
        <v>2</v>
      </c>
    </row>
    <row r="702" spans="1:14" x14ac:dyDescent="0.25">
      <c r="A702" s="3">
        <v>698</v>
      </c>
      <c r="B702" s="17">
        <f t="shared" ca="1" si="126"/>
        <v>65074</v>
      </c>
      <c r="C702" s="18">
        <f ca="1">ROUND((B702-סימולטור!$C$6)/365,3)</f>
        <v>104.548</v>
      </c>
      <c r="D702" s="19">
        <f t="shared" si="127"/>
        <v>1482575.0410196474</v>
      </c>
      <c r="E702" s="20">
        <f t="shared" si="120"/>
        <v>1544.3490010621326</v>
      </c>
      <c r="F702" s="21">
        <f t="shared" si="128"/>
        <v>2039883.5276882173</v>
      </c>
      <c r="G702" s="22">
        <f t="shared" si="129"/>
        <v>1189.9320578181269</v>
      </c>
      <c r="H702" s="27">
        <f t="shared" si="130"/>
        <v>1526223.9858282958</v>
      </c>
      <c r="I702" s="26">
        <f t="shared" si="121"/>
        <v>5087.4132860944364</v>
      </c>
      <c r="J702" s="23">
        <f t="shared" si="122"/>
        <v>763.1119929141654</v>
      </c>
      <c r="K702" s="23">
        <f t="shared" si="123"/>
        <v>763.11199291414789</v>
      </c>
      <c r="L702" s="23">
        <f t="shared" si="124"/>
        <v>1526.2239858283133</v>
      </c>
      <c r="M702" s="24">
        <f t="shared" si="125"/>
        <v>2039883.5276882173</v>
      </c>
      <c r="N702" s="15" t="str">
        <f t="shared" si="131"/>
        <v>2</v>
      </c>
    </row>
    <row r="703" spans="1:14" x14ac:dyDescent="0.25">
      <c r="A703" s="3">
        <v>699</v>
      </c>
      <c r="B703" s="17">
        <f t="shared" ca="1" si="126"/>
        <v>65105</v>
      </c>
      <c r="C703" s="18">
        <f ca="1">ROUND((B703-סימולטור!$C$6)/365,3)</f>
        <v>104.633</v>
      </c>
      <c r="D703" s="19">
        <f t="shared" si="127"/>
        <v>1485972.6088219841</v>
      </c>
      <c r="E703" s="20">
        <f t="shared" si="120"/>
        <v>1547.8881341895667</v>
      </c>
      <c r="F703" s="21">
        <f t="shared" si="128"/>
        <v>2045493.2073893601</v>
      </c>
      <c r="G703" s="22">
        <f t="shared" si="129"/>
        <v>1193.2043709771267</v>
      </c>
      <c r="H703" s="27">
        <f t="shared" si="130"/>
        <v>1529785.1751285619</v>
      </c>
      <c r="I703" s="26">
        <f t="shared" si="121"/>
        <v>5099.2839170953239</v>
      </c>
      <c r="J703" s="23">
        <f t="shared" si="122"/>
        <v>764.89258756429854</v>
      </c>
      <c r="K703" s="23">
        <f t="shared" si="123"/>
        <v>764.89258756428092</v>
      </c>
      <c r="L703" s="23">
        <f t="shared" si="124"/>
        <v>1529.7851751285793</v>
      </c>
      <c r="M703" s="24">
        <f t="shared" si="125"/>
        <v>2045493.2073893601</v>
      </c>
      <c r="N703" s="15" t="str">
        <f t="shared" si="131"/>
        <v>2</v>
      </c>
    </row>
    <row r="704" spans="1:14" x14ac:dyDescent="0.25">
      <c r="A704" s="3">
        <v>700</v>
      </c>
      <c r="B704" s="17">
        <f t="shared" ca="1" si="126"/>
        <v>65135</v>
      </c>
      <c r="C704" s="18">
        <f ca="1">ROUND((B704-סימולטור!$C$6)/365,3)</f>
        <v>104.715</v>
      </c>
      <c r="D704" s="19">
        <f t="shared" si="127"/>
        <v>1489377.9627172013</v>
      </c>
      <c r="E704" s="20">
        <f t="shared" si="120"/>
        <v>1551.435377830418</v>
      </c>
      <c r="F704" s="21">
        <f t="shared" si="128"/>
        <v>2051118.3137096809</v>
      </c>
      <c r="G704" s="22">
        <f t="shared" si="129"/>
        <v>1196.4856829973139</v>
      </c>
      <c r="H704" s="27">
        <f t="shared" si="130"/>
        <v>1533354.6738705286</v>
      </c>
      <c r="I704" s="26">
        <f t="shared" si="121"/>
        <v>5111.1822462352129</v>
      </c>
      <c r="J704" s="23">
        <f t="shared" si="122"/>
        <v>766.67733693528191</v>
      </c>
      <c r="K704" s="23">
        <f t="shared" si="123"/>
        <v>766.67733693526429</v>
      </c>
      <c r="L704" s="23">
        <f t="shared" si="124"/>
        <v>1533.3546738705463</v>
      </c>
      <c r="M704" s="24">
        <f t="shared" si="125"/>
        <v>2051118.3137096809</v>
      </c>
      <c r="N704" s="15" t="str">
        <f t="shared" si="131"/>
        <v>2</v>
      </c>
    </row>
    <row r="705" spans="1:14" x14ac:dyDescent="0.25">
      <c r="A705" s="3">
        <v>701</v>
      </c>
      <c r="B705" s="17">
        <f t="shared" ca="1" si="126"/>
        <v>65166</v>
      </c>
      <c r="C705" s="18">
        <f ca="1">ROUND((B705-סימולטור!$C$6)/365,3)</f>
        <v>104.8</v>
      </c>
      <c r="D705" s="19">
        <f t="shared" si="127"/>
        <v>1492791.1205484283</v>
      </c>
      <c r="E705" s="20">
        <f t="shared" si="120"/>
        <v>1554.9907505712795</v>
      </c>
      <c r="F705" s="21">
        <f t="shared" si="128"/>
        <v>2056758.8890723826</v>
      </c>
      <c r="G705" s="22">
        <f t="shared" si="129"/>
        <v>1199.7760186255566</v>
      </c>
      <c r="H705" s="27">
        <f t="shared" si="130"/>
        <v>1536932.5014428932</v>
      </c>
      <c r="I705" s="26">
        <f t="shared" si="121"/>
        <v>5123.1083381430954</v>
      </c>
      <c r="J705" s="23">
        <f t="shared" si="122"/>
        <v>768.46625072146423</v>
      </c>
      <c r="K705" s="23">
        <f t="shared" si="123"/>
        <v>768.46625072144661</v>
      </c>
      <c r="L705" s="23">
        <f t="shared" si="124"/>
        <v>1536.932501442911</v>
      </c>
      <c r="M705" s="24">
        <f t="shared" si="125"/>
        <v>2056758.8890723826</v>
      </c>
      <c r="N705" s="15" t="str">
        <f t="shared" si="131"/>
        <v>2</v>
      </c>
    </row>
    <row r="706" spans="1:14" x14ac:dyDescent="0.25">
      <c r="A706" s="3">
        <v>702</v>
      </c>
      <c r="B706" s="17">
        <f t="shared" ca="1" si="126"/>
        <v>65196</v>
      </c>
      <c r="C706" s="18">
        <f ca="1">ROUND((B706-סימולטור!$C$6)/365,3)</f>
        <v>104.88200000000001</v>
      </c>
      <c r="D706" s="19">
        <f t="shared" si="127"/>
        <v>1496212.1001996852</v>
      </c>
      <c r="E706" s="20">
        <f t="shared" si="120"/>
        <v>1558.5542710413388</v>
      </c>
      <c r="F706" s="21">
        <f t="shared" si="128"/>
        <v>2062414.9760173317</v>
      </c>
      <c r="G706" s="22">
        <f t="shared" si="129"/>
        <v>1203.075402676777</v>
      </c>
      <c r="H706" s="27">
        <f t="shared" si="130"/>
        <v>1540518.6772795934</v>
      </c>
      <c r="I706" s="26">
        <f t="shared" si="121"/>
        <v>5135.0622575987636</v>
      </c>
      <c r="J706" s="23">
        <f t="shared" si="122"/>
        <v>770.25933863981447</v>
      </c>
      <c r="K706" s="23">
        <f t="shared" si="123"/>
        <v>770.25933863979674</v>
      </c>
      <c r="L706" s="23">
        <f t="shared" si="124"/>
        <v>1540.5186772796112</v>
      </c>
      <c r="M706" s="24">
        <f t="shared" si="125"/>
        <v>2062414.9760173317</v>
      </c>
      <c r="N706" s="15" t="str">
        <f t="shared" si="131"/>
        <v>2</v>
      </c>
    </row>
    <row r="707" spans="1:14" x14ac:dyDescent="0.25">
      <c r="A707" s="3">
        <v>703</v>
      </c>
      <c r="B707" s="17">
        <f t="shared" ca="1" si="126"/>
        <v>65227</v>
      </c>
      <c r="C707" s="18">
        <f ca="1">ROUND((B707-סימולטור!$C$6)/365,3)</f>
        <v>104.967</v>
      </c>
      <c r="D707" s="19">
        <f t="shared" si="127"/>
        <v>1499640.9195959761</v>
      </c>
      <c r="E707" s="20">
        <f t="shared" si="120"/>
        <v>1562.1259579124751</v>
      </c>
      <c r="F707" s="21">
        <f t="shared" si="128"/>
        <v>2068086.6172013795</v>
      </c>
      <c r="G707" s="22">
        <f t="shared" si="129"/>
        <v>1206.383860034138</v>
      </c>
      <c r="H707" s="27">
        <f t="shared" si="130"/>
        <v>1544113.2208599127</v>
      </c>
      <c r="I707" s="26">
        <f t="shared" si="121"/>
        <v>5147.0440695331608</v>
      </c>
      <c r="J707" s="23">
        <f t="shared" si="122"/>
        <v>772.05661042997406</v>
      </c>
      <c r="K707" s="23">
        <f t="shared" si="123"/>
        <v>772.05661042995632</v>
      </c>
      <c r="L707" s="23">
        <f t="shared" si="124"/>
        <v>1544.1132208599304</v>
      </c>
      <c r="M707" s="24">
        <f t="shared" si="125"/>
        <v>2068086.6172013795</v>
      </c>
      <c r="N707" s="15" t="str">
        <f t="shared" si="131"/>
        <v>2</v>
      </c>
    </row>
    <row r="708" spans="1:14" x14ac:dyDescent="0.25">
      <c r="A708" s="3">
        <v>704</v>
      </c>
      <c r="B708" s="17">
        <f t="shared" ca="1" si="126"/>
        <v>65258</v>
      </c>
      <c r="C708" s="18">
        <f ca="1">ROUND((B708-סימולטור!$C$6)/365,3)</f>
        <v>105.05200000000001</v>
      </c>
      <c r="D708" s="19">
        <f t="shared" si="127"/>
        <v>1503077.5967033836</v>
      </c>
      <c r="E708" s="20">
        <f t="shared" si="120"/>
        <v>1565.7058298993579</v>
      </c>
      <c r="F708" s="21">
        <f t="shared" si="128"/>
        <v>2073773.8553986833</v>
      </c>
      <c r="G708" s="22">
        <f t="shared" si="129"/>
        <v>1209.7014156492321</v>
      </c>
      <c r="H708" s="27">
        <f t="shared" si="130"/>
        <v>1547716.1517085859</v>
      </c>
      <c r="I708" s="26">
        <f t="shared" si="121"/>
        <v>5159.0538390287393</v>
      </c>
      <c r="J708" s="23">
        <f t="shared" si="122"/>
        <v>773.85807585431087</v>
      </c>
      <c r="K708" s="23">
        <f t="shared" si="123"/>
        <v>773.85807585429302</v>
      </c>
      <c r="L708" s="23">
        <f t="shared" si="124"/>
        <v>1547.7161517086038</v>
      </c>
      <c r="M708" s="24">
        <f t="shared" si="125"/>
        <v>2073773.8553986833</v>
      </c>
      <c r="N708" s="15" t="str">
        <f t="shared" si="131"/>
        <v>2</v>
      </c>
    </row>
    <row r="709" spans="1:14" x14ac:dyDescent="0.25">
      <c r="A709" s="3">
        <v>705</v>
      </c>
      <c r="B709" s="17">
        <f t="shared" ca="1" si="126"/>
        <v>65288</v>
      </c>
      <c r="C709" s="18">
        <f ca="1">ROUND((B709-סימולטור!$C$6)/365,3)</f>
        <v>105.134</v>
      </c>
      <c r="D709" s="19">
        <f t="shared" si="127"/>
        <v>1506522.1495291623</v>
      </c>
      <c r="E709" s="20">
        <f t="shared" ref="E709:E772" si="132">$E$2/12*D709</f>
        <v>1569.293905759544</v>
      </c>
      <c r="F709" s="21">
        <f t="shared" si="128"/>
        <v>2079476.7335010299</v>
      </c>
      <c r="G709" s="22">
        <f t="shared" si="129"/>
        <v>1213.0280945422676</v>
      </c>
      <c r="H709" s="27">
        <f t="shared" si="130"/>
        <v>1551327.4893959062</v>
      </c>
      <c r="I709" s="26">
        <f t="shared" ref="I709:I772" si="133">H709*($I$2-1)</f>
        <v>5171.0916313198068</v>
      </c>
      <c r="J709" s="23">
        <f t="shared" ref="J709:J772" si="134">$J$2*I709</f>
        <v>775.66374469797097</v>
      </c>
      <c r="K709" s="23">
        <f t="shared" ref="K709:K772" si="135">$K$2/12*H709</f>
        <v>775.66374469795312</v>
      </c>
      <c r="L709" s="23">
        <f t="shared" ref="L709:L772" si="136">K709+J709</f>
        <v>1551.3274893959242</v>
      </c>
      <c r="M709" s="24">
        <f t="shared" ref="M709:M772" si="137">MAX(H709,F709,D709)</f>
        <v>2079476.7335010299</v>
      </c>
      <c r="N709" s="15" t="str">
        <f t="shared" si="131"/>
        <v>2</v>
      </c>
    </row>
    <row r="710" spans="1:14" x14ac:dyDescent="0.25">
      <c r="A710" s="3">
        <v>706</v>
      </c>
      <c r="B710" s="17">
        <f t="shared" ref="B710:B773" ca="1" si="138">EOMONTH(TODAY(),A709)</f>
        <v>65319</v>
      </c>
      <c r="C710" s="18">
        <f ca="1">ROUND((B710-סימולטור!$C$6)/365,3)</f>
        <v>105.21899999999999</v>
      </c>
      <c r="D710" s="19">
        <f t="shared" ref="D710:D773" si="139">D709*$D$2-E709</f>
        <v>1509974.5961218334</v>
      </c>
      <c r="E710" s="20">
        <f t="shared" si="132"/>
        <v>1572.8902042935765</v>
      </c>
      <c r="F710" s="21">
        <f t="shared" ref="F710:F773" si="140">F709*$F$2-G709</f>
        <v>2085195.2945181578</v>
      </c>
      <c r="G710" s="22">
        <f t="shared" ref="G710:G773" si="141">F710*$G$2/12</f>
        <v>1216.3639218022588</v>
      </c>
      <c r="H710" s="27">
        <f t="shared" ref="H710:H773" si="142">H709+I709-L709</f>
        <v>1554947.2535378302</v>
      </c>
      <c r="I710" s="26">
        <f t="shared" si="133"/>
        <v>5183.1575117928869</v>
      </c>
      <c r="J710" s="23">
        <f t="shared" si="134"/>
        <v>777.47362676893306</v>
      </c>
      <c r="K710" s="23">
        <f t="shared" si="135"/>
        <v>777.4736267689151</v>
      </c>
      <c r="L710" s="23">
        <f t="shared" si="136"/>
        <v>1554.9472535378482</v>
      </c>
      <c r="M710" s="24">
        <f t="shared" si="137"/>
        <v>2085195.2945181578</v>
      </c>
      <c r="N710" s="15" t="str">
        <f t="shared" ref="N710:N773" si="143">IF(M710=H710,"3",IF(M710=F710,"2","1"))</f>
        <v>2</v>
      </c>
    </row>
    <row r="711" spans="1:14" x14ac:dyDescent="0.25">
      <c r="A711" s="3">
        <v>707</v>
      </c>
      <c r="B711" s="17">
        <f t="shared" ca="1" si="138"/>
        <v>65349</v>
      </c>
      <c r="C711" s="18">
        <f ca="1">ROUND((B711-סימולטור!$C$6)/365,3)</f>
        <v>105.301</v>
      </c>
      <c r="D711" s="19">
        <f t="shared" si="139"/>
        <v>1513434.9545712792</v>
      </c>
      <c r="E711" s="20">
        <f t="shared" si="132"/>
        <v>1576.4947443450826</v>
      </c>
      <c r="F711" s="21">
        <f t="shared" si="140"/>
        <v>2090929.5815780829</v>
      </c>
      <c r="G711" s="22">
        <f t="shared" si="141"/>
        <v>1219.7089225872151</v>
      </c>
      <c r="H711" s="27">
        <f t="shared" si="142"/>
        <v>1558575.4637960852</v>
      </c>
      <c r="I711" s="26">
        <f t="shared" si="133"/>
        <v>5195.251545987071</v>
      </c>
      <c r="J711" s="23">
        <f t="shared" si="134"/>
        <v>779.28773189806066</v>
      </c>
      <c r="K711" s="23">
        <f t="shared" si="135"/>
        <v>779.28773189804258</v>
      </c>
      <c r="L711" s="23">
        <f t="shared" si="136"/>
        <v>1558.5754637961031</v>
      </c>
      <c r="M711" s="24">
        <f t="shared" si="137"/>
        <v>2090929.5815780829</v>
      </c>
      <c r="N711" s="15" t="str">
        <f t="shared" si="143"/>
        <v>2</v>
      </c>
    </row>
    <row r="712" spans="1:14" x14ac:dyDescent="0.25">
      <c r="A712" s="3">
        <v>708</v>
      </c>
      <c r="B712" s="17">
        <f t="shared" ca="1" si="138"/>
        <v>65380</v>
      </c>
      <c r="C712" s="18">
        <f ca="1">ROUND((B712-סימולטור!$C$6)/365,3)</f>
        <v>105.386</v>
      </c>
      <c r="D712" s="19">
        <f t="shared" si="139"/>
        <v>1516903.2430088385</v>
      </c>
      <c r="E712" s="20">
        <f t="shared" si="132"/>
        <v>1580.1075448008735</v>
      </c>
      <c r="F712" s="21">
        <f t="shared" si="140"/>
        <v>2096679.637927423</v>
      </c>
      <c r="G712" s="22">
        <f t="shared" si="141"/>
        <v>1223.06312212433</v>
      </c>
      <c r="H712" s="27">
        <f t="shared" si="142"/>
        <v>1562212.1398782763</v>
      </c>
      <c r="I712" s="26">
        <f t="shared" si="133"/>
        <v>5207.3737995943748</v>
      </c>
      <c r="J712" s="23">
        <f t="shared" si="134"/>
        <v>781.10606993915621</v>
      </c>
      <c r="K712" s="23">
        <f t="shared" si="135"/>
        <v>781.10606993913814</v>
      </c>
      <c r="L712" s="23">
        <f t="shared" si="136"/>
        <v>1562.2121398782942</v>
      </c>
      <c r="M712" s="24">
        <f t="shared" si="137"/>
        <v>2096679.637927423</v>
      </c>
      <c r="N712" s="15" t="str">
        <f t="shared" si="143"/>
        <v>2</v>
      </c>
    </row>
    <row r="713" spans="1:14" x14ac:dyDescent="0.25">
      <c r="A713" s="3">
        <v>709</v>
      </c>
      <c r="B713" s="17">
        <f t="shared" ca="1" si="138"/>
        <v>65411</v>
      </c>
      <c r="C713" s="18">
        <f ca="1">ROUND((B713-סימולטור!$C$6)/365,3)</f>
        <v>105.471</v>
      </c>
      <c r="D713" s="19">
        <f t="shared" si="139"/>
        <v>1520379.4796074005</v>
      </c>
      <c r="E713" s="20">
        <f t="shared" si="132"/>
        <v>1583.7286245910423</v>
      </c>
      <c r="F713" s="21">
        <f t="shared" si="140"/>
        <v>2102445.5069317236</v>
      </c>
      <c r="G713" s="22">
        <f t="shared" si="141"/>
        <v>1226.4265457101721</v>
      </c>
      <c r="H713" s="27">
        <f t="shared" si="142"/>
        <v>1565857.3015379924</v>
      </c>
      <c r="I713" s="26">
        <f t="shared" si="133"/>
        <v>5219.5243384600954</v>
      </c>
      <c r="J713" s="23">
        <f t="shared" si="134"/>
        <v>782.92865076901433</v>
      </c>
      <c r="K713" s="23">
        <f t="shared" si="135"/>
        <v>782.92865076899625</v>
      </c>
      <c r="L713" s="23">
        <f t="shared" si="136"/>
        <v>1565.8573015380107</v>
      </c>
      <c r="M713" s="24">
        <f t="shared" si="137"/>
        <v>2102445.5069317236</v>
      </c>
      <c r="N713" s="15" t="str">
        <f t="shared" si="143"/>
        <v>2</v>
      </c>
    </row>
    <row r="714" spans="1:14" x14ac:dyDescent="0.25">
      <c r="A714" s="3">
        <v>710</v>
      </c>
      <c r="B714" s="17">
        <f t="shared" ca="1" si="138"/>
        <v>65439</v>
      </c>
      <c r="C714" s="18">
        <f ca="1">ROUND((B714-סימולטור!$C$6)/365,3)</f>
        <v>105.548</v>
      </c>
      <c r="D714" s="19">
        <f t="shared" si="139"/>
        <v>1523863.6825815008</v>
      </c>
      <c r="E714" s="20">
        <f t="shared" si="132"/>
        <v>1587.3580026890634</v>
      </c>
      <c r="F714" s="21">
        <f t="shared" si="140"/>
        <v>2108227.2320757858</v>
      </c>
      <c r="G714" s="22">
        <f t="shared" si="141"/>
        <v>1229.799218710875</v>
      </c>
      <c r="H714" s="27">
        <f t="shared" si="142"/>
        <v>1569510.9685749144</v>
      </c>
      <c r="I714" s="26">
        <f t="shared" si="133"/>
        <v>5231.7032285831683</v>
      </c>
      <c r="J714" s="23">
        <f t="shared" si="134"/>
        <v>784.75548428747527</v>
      </c>
      <c r="K714" s="23">
        <f t="shared" si="135"/>
        <v>784.75548428745719</v>
      </c>
      <c r="L714" s="23">
        <f t="shared" si="136"/>
        <v>1569.5109685749326</v>
      </c>
      <c r="M714" s="24">
        <f t="shared" si="137"/>
        <v>2108227.2320757858</v>
      </c>
      <c r="N714" s="15" t="str">
        <f t="shared" si="143"/>
        <v>2</v>
      </c>
    </row>
    <row r="715" spans="1:14" x14ac:dyDescent="0.25">
      <c r="A715" s="3">
        <v>711</v>
      </c>
      <c r="B715" s="17">
        <f t="shared" ca="1" si="138"/>
        <v>65470</v>
      </c>
      <c r="C715" s="18">
        <f ca="1">ROUND((B715-סימולטור!$C$6)/365,3)</f>
        <v>105.633</v>
      </c>
      <c r="D715" s="19">
        <f t="shared" si="139"/>
        <v>1527355.8701874169</v>
      </c>
      <c r="E715" s="20">
        <f t="shared" si="132"/>
        <v>1590.9956981118926</v>
      </c>
      <c r="F715" s="21">
        <f t="shared" si="140"/>
        <v>2114024.8569639944</v>
      </c>
      <c r="G715" s="22">
        <f t="shared" si="141"/>
        <v>1233.1811665623302</v>
      </c>
      <c r="H715" s="27">
        <f t="shared" si="142"/>
        <v>1573173.1608349225</v>
      </c>
      <c r="I715" s="26">
        <f t="shared" si="133"/>
        <v>5243.9105361165293</v>
      </c>
      <c r="J715" s="23">
        <f t="shared" si="134"/>
        <v>786.58658041747935</v>
      </c>
      <c r="K715" s="23">
        <f t="shared" si="135"/>
        <v>786.58658041746128</v>
      </c>
      <c r="L715" s="23">
        <f t="shared" si="136"/>
        <v>1573.1731608349405</v>
      </c>
      <c r="M715" s="24">
        <f t="shared" si="137"/>
        <v>2114024.8569639944</v>
      </c>
      <c r="N715" s="15" t="str">
        <f t="shared" si="143"/>
        <v>2</v>
      </c>
    </row>
    <row r="716" spans="1:14" x14ac:dyDescent="0.25">
      <c r="A716" s="3">
        <v>712</v>
      </c>
      <c r="B716" s="17">
        <f t="shared" ca="1" si="138"/>
        <v>65500</v>
      </c>
      <c r="C716" s="18">
        <f ca="1">ROUND((B716-סימולטור!$C$6)/365,3)</f>
        <v>105.715</v>
      </c>
      <c r="D716" s="19">
        <f t="shared" si="139"/>
        <v>1530856.0607232633</v>
      </c>
      <c r="E716" s="20">
        <f t="shared" si="132"/>
        <v>1594.6417299200659</v>
      </c>
      <c r="F716" s="21">
        <f t="shared" si="140"/>
        <v>2119838.4253206458</v>
      </c>
      <c r="G716" s="22">
        <f t="shared" si="141"/>
        <v>1236.5724147703768</v>
      </c>
      <c r="H716" s="27">
        <f t="shared" si="142"/>
        <v>1576843.898210204</v>
      </c>
      <c r="I716" s="26">
        <f t="shared" si="133"/>
        <v>5256.1463273674681</v>
      </c>
      <c r="J716" s="23">
        <f t="shared" si="134"/>
        <v>788.42194910512023</v>
      </c>
      <c r="K716" s="23">
        <f t="shared" si="135"/>
        <v>788.42194910510204</v>
      </c>
      <c r="L716" s="23">
        <f t="shared" si="136"/>
        <v>1576.8438982102223</v>
      </c>
      <c r="M716" s="24">
        <f t="shared" si="137"/>
        <v>2119838.4253206458</v>
      </c>
      <c r="N716" s="15" t="str">
        <f t="shared" si="143"/>
        <v>2</v>
      </c>
    </row>
    <row r="717" spans="1:14" x14ac:dyDescent="0.25">
      <c r="A717" s="3">
        <v>713</v>
      </c>
      <c r="B717" s="17">
        <f t="shared" ca="1" si="138"/>
        <v>65531</v>
      </c>
      <c r="C717" s="18">
        <f ca="1">ROUND((B717-סימולטור!$C$6)/365,3)</f>
        <v>105.8</v>
      </c>
      <c r="D717" s="19">
        <f t="shared" si="139"/>
        <v>1534364.2725290875</v>
      </c>
      <c r="E717" s="20">
        <f t="shared" si="132"/>
        <v>1598.2961172177995</v>
      </c>
      <c r="F717" s="21">
        <f t="shared" si="140"/>
        <v>2125667.9809902781</v>
      </c>
      <c r="G717" s="22">
        <f t="shared" si="141"/>
        <v>1239.9729889109956</v>
      </c>
      <c r="H717" s="27">
        <f t="shared" si="142"/>
        <v>1580523.2006393613</v>
      </c>
      <c r="I717" s="26">
        <f t="shared" si="133"/>
        <v>5268.4106687979929</v>
      </c>
      <c r="J717" s="23">
        <f t="shared" si="134"/>
        <v>790.26160031969891</v>
      </c>
      <c r="K717" s="23">
        <f t="shared" si="135"/>
        <v>790.26160031968061</v>
      </c>
      <c r="L717" s="23">
        <f t="shared" si="136"/>
        <v>1580.5232006393794</v>
      </c>
      <c r="M717" s="24">
        <f t="shared" si="137"/>
        <v>2125667.9809902781</v>
      </c>
      <c r="N717" s="15" t="str">
        <f t="shared" si="143"/>
        <v>2</v>
      </c>
    </row>
    <row r="718" spans="1:14" x14ac:dyDescent="0.25">
      <c r="A718" s="3">
        <v>714</v>
      </c>
      <c r="B718" s="17">
        <f t="shared" ca="1" si="138"/>
        <v>65561</v>
      </c>
      <c r="C718" s="18">
        <f ca="1">ROUND((B718-סימולטור!$C$6)/365,3)</f>
        <v>105.88200000000001</v>
      </c>
      <c r="D718" s="19">
        <f t="shared" si="139"/>
        <v>1537880.5239869668</v>
      </c>
      <c r="E718" s="20">
        <f t="shared" si="132"/>
        <v>1601.9588791530905</v>
      </c>
      <c r="F718" s="21">
        <f t="shared" si="140"/>
        <v>2131513.5679380014</v>
      </c>
      <c r="G718" s="22">
        <f t="shared" si="141"/>
        <v>1243.3829146305009</v>
      </c>
      <c r="H718" s="27">
        <f t="shared" si="142"/>
        <v>1584211.08810752</v>
      </c>
      <c r="I718" s="26">
        <f t="shared" si="133"/>
        <v>5280.7036270251883</v>
      </c>
      <c r="J718" s="23">
        <f t="shared" si="134"/>
        <v>792.1055440537782</v>
      </c>
      <c r="K718" s="23">
        <f t="shared" si="135"/>
        <v>792.10554405376001</v>
      </c>
      <c r="L718" s="23">
        <f t="shared" si="136"/>
        <v>1584.2110881075382</v>
      </c>
      <c r="M718" s="24">
        <f t="shared" si="137"/>
        <v>2131513.5679380014</v>
      </c>
      <c r="N718" s="15" t="str">
        <f t="shared" si="143"/>
        <v>2</v>
      </c>
    </row>
    <row r="719" spans="1:14" x14ac:dyDescent="0.25">
      <c r="A719" s="3">
        <v>715</v>
      </c>
      <c r="B719" s="17">
        <f t="shared" ca="1" si="138"/>
        <v>65592</v>
      </c>
      <c r="C719" s="18">
        <f ca="1">ROUND((B719-סימולטור!$C$6)/365,3)</f>
        <v>105.967</v>
      </c>
      <c r="D719" s="19">
        <f t="shared" si="139"/>
        <v>1541404.8335211037</v>
      </c>
      <c r="E719" s="20">
        <f t="shared" si="132"/>
        <v>1605.6300349178164</v>
      </c>
      <c r="F719" s="21">
        <f t="shared" si="140"/>
        <v>2137375.230249831</v>
      </c>
      <c r="G719" s="22">
        <f t="shared" si="141"/>
        <v>1246.8022176457348</v>
      </c>
      <c r="H719" s="27">
        <f t="shared" si="142"/>
        <v>1587907.5806464378</v>
      </c>
      <c r="I719" s="26">
        <f t="shared" si="133"/>
        <v>5293.0252688215814</v>
      </c>
      <c r="J719" s="23">
        <f t="shared" si="134"/>
        <v>793.95379032323717</v>
      </c>
      <c r="K719" s="23">
        <f t="shared" si="135"/>
        <v>793.95379032321898</v>
      </c>
      <c r="L719" s="23">
        <f t="shared" si="136"/>
        <v>1587.9075806464562</v>
      </c>
      <c r="M719" s="24">
        <f t="shared" si="137"/>
        <v>2137375.230249831</v>
      </c>
      <c r="N719" s="15" t="str">
        <f t="shared" si="143"/>
        <v>2</v>
      </c>
    </row>
    <row r="720" spans="1:14" x14ac:dyDescent="0.25">
      <c r="A720" s="3">
        <v>716</v>
      </c>
      <c r="B720" s="17">
        <f t="shared" ca="1" si="138"/>
        <v>65623</v>
      </c>
      <c r="C720" s="18">
        <f ca="1">ROUND((B720-סימולטור!$C$6)/365,3)</f>
        <v>106.05200000000001</v>
      </c>
      <c r="D720" s="19">
        <f t="shared" si="139"/>
        <v>1544937.2195979231</v>
      </c>
      <c r="E720" s="20">
        <f t="shared" si="132"/>
        <v>1609.3096037478365</v>
      </c>
      <c r="F720" s="21">
        <f t="shared" si="140"/>
        <v>2143253.0121330186</v>
      </c>
      <c r="G720" s="22">
        <f t="shared" si="141"/>
        <v>1250.2309237442607</v>
      </c>
      <c r="H720" s="27">
        <f t="shared" si="142"/>
        <v>1591612.6983346129</v>
      </c>
      <c r="I720" s="26">
        <f t="shared" si="133"/>
        <v>5305.3756611154986</v>
      </c>
      <c r="J720" s="23">
        <f t="shared" si="134"/>
        <v>795.80634916732481</v>
      </c>
      <c r="K720" s="23">
        <f t="shared" si="135"/>
        <v>795.80634916730651</v>
      </c>
      <c r="L720" s="23">
        <f t="shared" si="136"/>
        <v>1591.6126983346312</v>
      </c>
      <c r="M720" s="24">
        <f t="shared" si="137"/>
        <v>2143253.0121330186</v>
      </c>
      <c r="N720" s="15" t="str">
        <f t="shared" si="143"/>
        <v>2</v>
      </c>
    </row>
    <row r="721" spans="1:14" x14ac:dyDescent="0.25">
      <c r="A721" s="3">
        <v>717</v>
      </c>
      <c r="B721" s="17">
        <f t="shared" ca="1" si="138"/>
        <v>65653</v>
      </c>
      <c r="C721" s="18">
        <f ca="1">ROUND((B721-סימולטור!$C$6)/365,3)</f>
        <v>106.134</v>
      </c>
      <c r="D721" s="19">
        <f t="shared" si="139"/>
        <v>1548477.7007261685</v>
      </c>
      <c r="E721" s="20">
        <f t="shared" si="132"/>
        <v>1612.9976049230922</v>
      </c>
      <c r="F721" s="21">
        <f t="shared" si="140"/>
        <v>2149146.9579163846</v>
      </c>
      <c r="G721" s="22">
        <f t="shared" si="141"/>
        <v>1253.6690587845576</v>
      </c>
      <c r="H721" s="27">
        <f t="shared" si="142"/>
        <v>1595326.4612973935</v>
      </c>
      <c r="I721" s="26">
        <f t="shared" si="133"/>
        <v>5317.7548709914345</v>
      </c>
      <c r="J721" s="23">
        <f t="shared" si="134"/>
        <v>797.66323064871517</v>
      </c>
      <c r="K721" s="23">
        <f t="shared" si="135"/>
        <v>797.66323064869675</v>
      </c>
      <c r="L721" s="23">
        <f t="shared" si="136"/>
        <v>1595.3264612974119</v>
      </c>
      <c r="M721" s="24">
        <f t="shared" si="137"/>
        <v>2149146.9579163846</v>
      </c>
      <c r="N721" s="15" t="str">
        <f t="shared" si="143"/>
        <v>2</v>
      </c>
    </row>
    <row r="722" spans="1:14" x14ac:dyDescent="0.25">
      <c r="A722" s="3">
        <v>718</v>
      </c>
      <c r="B722" s="17">
        <f t="shared" ca="1" si="138"/>
        <v>65684</v>
      </c>
      <c r="C722" s="18">
        <f ca="1">ROUND((B722-סימולטור!$C$6)/365,3)</f>
        <v>106.21899999999999</v>
      </c>
      <c r="D722" s="19">
        <f t="shared" si="139"/>
        <v>1552026.2954569994</v>
      </c>
      <c r="E722" s="20">
        <f t="shared" si="132"/>
        <v>1616.6940577677078</v>
      </c>
      <c r="F722" s="21">
        <f t="shared" si="140"/>
        <v>2155057.1120506548</v>
      </c>
      <c r="G722" s="22">
        <f t="shared" si="141"/>
        <v>1257.1166486962154</v>
      </c>
      <c r="H722" s="27">
        <f t="shared" si="142"/>
        <v>1599048.8897070875</v>
      </c>
      <c r="I722" s="26">
        <f t="shared" si="133"/>
        <v>5330.1629656904151</v>
      </c>
      <c r="J722" s="23">
        <f t="shared" si="134"/>
        <v>799.52444485356227</v>
      </c>
      <c r="K722" s="23">
        <f t="shared" si="135"/>
        <v>799.52444485354374</v>
      </c>
      <c r="L722" s="23">
        <f t="shared" si="136"/>
        <v>1599.0488897071059</v>
      </c>
      <c r="M722" s="24">
        <f t="shared" si="137"/>
        <v>2155057.1120506548</v>
      </c>
      <c r="N722" s="15" t="str">
        <f t="shared" si="143"/>
        <v>2</v>
      </c>
    </row>
    <row r="723" spans="1:14" x14ac:dyDescent="0.25">
      <c r="A723" s="3">
        <v>719</v>
      </c>
      <c r="B723" s="17">
        <f t="shared" ca="1" si="138"/>
        <v>65714</v>
      </c>
      <c r="C723" s="18">
        <f ca="1">ROUND((B723-סימולטור!$C$6)/365,3)</f>
        <v>106.301</v>
      </c>
      <c r="D723" s="19">
        <f t="shared" si="139"/>
        <v>1555583.0223840885</v>
      </c>
      <c r="E723" s="20">
        <f t="shared" si="132"/>
        <v>1620.3989816500921</v>
      </c>
      <c r="F723" s="21">
        <f t="shared" si="140"/>
        <v>2160983.5191087942</v>
      </c>
      <c r="G723" s="22">
        <f t="shared" si="141"/>
        <v>1260.57371948013</v>
      </c>
      <c r="H723" s="27">
        <f t="shared" si="142"/>
        <v>1602780.0037830709</v>
      </c>
      <c r="I723" s="26">
        <f t="shared" si="133"/>
        <v>5342.60001261036</v>
      </c>
      <c r="J723" s="23">
        <f t="shared" si="134"/>
        <v>801.39000189155399</v>
      </c>
      <c r="K723" s="23">
        <f t="shared" si="135"/>
        <v>801.39000189153546</v>
      </c>
      <c r="L723" s="23">
        <f t="shared" si="136"/>
        <v>1602.7800037830893</v>
      </c>
      <c r="M723" s="24">
        <f t="shared" si="137"/>
        <v>2160983.5191087942</v>
      </c>
      <c r="N723" s="15" t="str">
        <f t="shared" si="143"/>
        <v>2</v>
      </c>
    </row>
    <row r="724" spans="1:14" x14ac:dyDescent="0.25">
      <c r="A724" s="3">
        <v>720</v>
      </c>
      <c r="B724" s="17">
        <f t="shared" ca="1" si="138"/>
        <v>65745</v>
      </c>
      <c r="C724" s="18">
        <f ca="1">ROUND((B724-סימולטור!$C$6)/365,3)</f>
        <v>106.386</v>
      </c>
      <c r="D724" s="19">
        <f t="shared" si="139"/>
        <v>1559147.9001437188</v>
      </c>
      <c r="E724" s="20">
        <f t="shared" si="132"/>
        <v>1624.1123959830404</v>
      </c>
      <c r="F724" s="21">
        <f t="shared" si="140"/>
        <v>2166926.2237863434</v>
      </c>
      <c r="G724" s="22">
        <f t="shared" si="141"/>
        <v>1264.0402972087002</v>
      </c>
      <c r="H724" s="27">
        <f t="shared" si="142"/>
        <v>1606519.8237918983</v>
      </c>
      <c r="I724" s="26">
        <f t="shared" si="133"/>
        <v>5355.0660793064517</v>
      </c>
      <c r="J724" s="23">
        <f t="shared" si="134"/>
        <v>803.25991189596778</v>
      </c>
      <c r="K724" s="23">
        <f t="shared" si="135"/>
        <v>803.25991189594913</v>
      </c>
      <c r="L724" s="23">
        <f t="shared" si="136"/>
        <v>1606.5198237919169</v>
      </c>
      <c r="M724" s="24">
        <f t="shared" si="137"/>
        <v>2166926.2237863434</v>
      </c>
      <c r="N724" s="15" t="str">
        <f t="shared" si="143"/>
        <v>2</v>
      </c>
    </row>
    <row r="725" spans="1:14" x14ac:dyDescent="0.25">
      <c r="A725" s="3">
        <v>721</v>
      </c>
      <c r="B725" s="17">
        <f t="shared" ca="1" si="138"/>
        <v>65776</v>
      </c>
      <c r="C725" s="18">
        <f ca="1">ROUND((B725-סימולטור!$C$6)/365,3)</f>
        <v>106.471</v>
      </c>
      <c r="D725" s="19">
        <f t="shared" si="139"/>
        <v>1562720.9474148818</v>
      </c>
      <c r="E725" s="20">
        <f t="shared" si="132"/>
        <v>1627.8343202238352</v>
      </c>
      <c r="F725" s="21">
        <f t="shared" si="140"/>
        <v>2172885.2709017559</v>
      </c>
      <c r="G725" s="22">
        <f t="shared" si="141"/>
        <v>1267.5164080260242</v>
      </c>
      <c r="H725" s="27">
        <f t="shared" si="142"/>
        <v>1610268.3700474128</v>
      </c>
      <c r="I725" s="26">
        <f t="shared" si="133"/>
        <v>5367.5612334915004</v>
      </c>
      <c r="J725" s="23">
        <f t="shared" si="134"/>
        <v>805.13418502372508</v>
      </c>
      <c r="K725" s="23">
        <f t="shared" si="135"/>
        <v>805.13418502370644</v>
      </c>
      <c r="L725" s="23">
        <f t="shared" si="136"/>
        <v>1610.2683700474315</v>
      </c>
      <c r="M725" s="24">
        <f t="shared" si="137"/>
        <v>2172885.2709017559</v>
      </c>
      <c r="N725" s="15" t="str">
        <f t="shared" si="143"/>
        <v>2</v>
      </c>
    </row>
    <row r="726" spans="1:14" x14ac:dyDescent="0.25">
      <c r="A726" s="3">
        <v>722</v>
      </c>
      <c r="B726" s="17">
        <f t="shared" ca="1" si="138"/>
        <v>65805</v>
      </c>
      <c r="C726" s="18">
        <f ca="1">ROUND((B726-סימולטור!$C$6)/365,3)</f>
        <v>106.551</v>
      </c>
      <c r="D726" s="19">
        <f t="shared" si="139"/>
        <v>1566302.1829193742</v>
      </c>
      <c r="E726" s="20">
        <f t="shared" si="132"/>
        <v>1631.564773874348</v>
      </c>
      <c r="F726" s="21">
        <f t="shared" si="140"/>
        <v>2178860.7053967356</v>
      </c>
      <c r="G726" s="22">
        <f t="shared" si="141"/>
        <v>1271.0020781480957</v>
      </c>
      <c r="H726" s="27">
        <f t="shared" si="142"/>
        <v>1614025.6629108568</v>
      </c>
      <c r="I726" s="26">
        <f t="shared" si="133"/>
        <v>5380.0855430363135</v>
      </c>
      <c r="J726" s="23">
        <f t="shared" si="134"/>
        <v>807.01283145544699</v>
      </c>
      <c r="K726" s="23">
        <f t="shared" si="135"/>
        <v>807.01283145542845</v>
      </c>
      <c r="L726" s="23">
        <f t="shared" si="136"/>
        <v>1614.0256629108753</v>
      </c>
      <c r="M726" s="24">
        <f t="shared" si="137"/>
        <v>2178860.7053967356</v>
      </c>
      <c r="N726" s="15" t="str">
        <f t="shared" si="143"/>
        <v>2</v>
      </c>
    </row>
    <row r="727" spans="1:14" x14ac:dyDescent="0.25">
      <c r="A727" s="3">
        <v>723</v>
      </c>
      <c r="B727" s="17">
        <f t="shared" ca="1" si="138"/>
        <v>65836</v>
      </c>
      <c r="C727" s="18">
        <f ca="1">ROUND((B727-סימולטור!$C$6)/365,3)</f>
        <v>106.636</v>
      </c>
      <c r="D727" s="19">
        <f t="shared" si="139"/>
        <v>1569891.625421898</v>
      </c>
      <c r="E727" s="20">
        <f t="shared" si="132"/>
        <v>1635.3037764811438</v>
      </c>
      <c r="F727" s="21">
        <f t="shared" si="140"/>
        <v>2184852.5723365769</v>
      </c>
      <c r="G727" s="22">
        <f t="shared" si="141"/>
        <v>1274.4973338630032</v>
      </c>
      <c r="H727" s="27">
        <f t="shared" si="142"/>
        <v>1617791.7227909821</v>
      </c>
      <c r="I727" s="26">
        <f t="shared" si="133"/>
        <v>5392.6390759700653</v>
      </c>
      <c r="J727" s="23">
        <f t="shared" si="134"/>
        <v>808.89586139550977</v>
      </c>
      <c r="K727" s="23">
        <f t="shared" si="135"/>
        <v>808.89586139549112</v>
      </c>
      <c r="L727" s="23">
        <f t="shared" si="136"/>
        <v>1617.7917227910009</v>
      </c>
      <c r="M727" s="24">
        <f t="shared" si="137"/>
        <v>2184852.5723365769</v>
      </c>
      <c r="N727" s="15" t="str">
        <f t="shared" si="143"/>
        <v>2</v>
      </c>
    </row>
    <row r="728" spans="1:14" x14ac:dyDescent="0.25">
      <c r="A728" s="3">
        <v>724</v>
      </c>
      <c r="B728" s="17">
        <f t="shared" ca="1" si="138"/>
        <v>65866</v>
      </c>
      <c r="C728" s="18">
        <f ca="1">ROUND((B728-סימולטור!$C$6)/365,3)</f>
        <v>106.718</v>
      </c>
      <c r="D728" s="19">
        <f t="shared" si="139"/>
        <v>1573489.2937301565</v>
      </c>
      <c r="E728" s="20">
        <f t="shared" si="132"/>
        <v>1639.0513476355798</v>
      </c>
      <c r="F728" s="21">
        <f t="shared" si="140"/>
        <v>2190860.9169105026</v>
      </c>
      <c r="G728" s="22">
        <f t="shared" si="141"/>
        <v>1278.0022015311265</v>
      </c>
      <c r="H728" s="27">
        <f t="shared" si="142"/>
        <v>1621566.5701441611</v>
      </c>
      <c r="I728" s="26">
        <f t="shared" si="133"/>
        <v>5405.221900480662</v>
      </c>
      <c r="J728" s="23">
        <f t="shared" si="134"/>
        <v>810.78328507209926</v>
      </c>
      <c r="K728" s="23">
        <f t="shared" si="135"/>
        <v>810.78328507208062</v>
      </c>
      <c r="L728" s="23">
        <f t="shared" si="136"/>
        <v>1621.5665701441799</v>
      </c>
      <c r="M728" s="24">
        <f t="shared" si="137"/>
        <v>2190860.9169105026</v>
      </c>
      <c r="N728" s="15" t="str">
        <f t="shared" si="143"/>
        <v>2</v>
      </c>
    </row>
    <row r="729" spans="1:14" x14ac:dyDescent="0.25">
      <c r="A729" s="3">
        <v>725</v>
      </c>
      <c r="B729" s="17">
        <f t="shared" ca="1" si="138"/>
        <v>65897</v>
      </c>
      <c r="C729" s="18">
        <f ca="1">ROUND((B729-סימולטור!$C$6)/365,3)</f>
        <v>106.803</v>
      </c>
      <c r="D729" s="19">
        <f t="shared" si="139"/>
        <v>1577095.2066949548</v>
      </c>
      <c r="E729" s="20">
        <f t="shared" si="132"/>
        <v>1642.8075069739111</v>
      </c>
      <c r="F729" s="21">
        <f t="shared" si="140"/>
        <v>2196885.7844320065</v>
      </c>
      <c r="G729" s="22">
        <f t="shared" si="141"/>
        <v>1281.5167075853371</v>
      </c>
      <c r="H729" s="27">
        <f t="shared" si="142"/>
        <v>1625350.2254744975</v>
      </c>
      <c r="I729" s="26">
        <f t="shared" si="133"/>
        <v>5417.8340849151173</v>
      </c>
      <c r="J729" s="23">
        <f t="shared" si="134"/>
        <v>812.67511273726757</v>
      </c>
      <c r="K729" s="23">
        <f t="shared" si="135"/>
        <v>812.67511273724881</v>
      </c>
      <c r="L729" s="23">
        <f t="shared" si="136"/>
        <v>1625.3502254745163</v>
      </c>
      <c r="M729" s="24">
        <f t="shared" si="137"/>
        <v>2196885.7844320065</v>
      </c>
      <c r="N729" s="15" t="str">
        <f t="shared" si="143"/>
        <v>2</v>
      </c>
    </row>
    <row r="730" spans="1:14" x14ac:dyDescent="0.25">
      <c r="A730" s="3">
        <v>726</v>
      </c>
      <c r="B730" s="17">
        <f t="shared" ca="1" si="138"/>
        <v>65927</v>
      </c>
      <c r="C730" s="18">
        <f ca="1">ROUND((B730-סימולטור!$C$6)/365,3)</f>
        <v>106.88500000000001</v>
      </c>
      <c r="D730" s="19">
        <f t="shared" si="139"/>
        <v>1580709.3832102974</v>
      </c>
      <c r="E730" s="20">
        <f t="shared" si="132"/>
        <v>1646.5722741773932</v>
      </c>
      <c r="F730" s="21">
        <f t="shared" si="140"/>
        <v>2202927.2203391949</v>
      </c>
      <c r="G730" s="22">
        <f t="shared" si="141"/>
        <v>1285.040878531197</v>
      </c>
      <c r="H730" s="27">
        <f t="shared" si="142"/>
        <v>1629142.7093339383</v>
      </c>
      <c r="I730" s="26">
        <f t="shared" si="133"/>
        <v>5430.4756977799198</v>
      </c>
      <c r="J730" s="23">
        <f t="shared" si="134"/>
        <v>814.57135466698799</v>
      </c>
      <c r="K730" s="23">
        <f t="shared" si="135"/>
        <v>814.57135466696923</v>
      </c>
      <c r="L730" s="23">
        <f t="shared" si="136"/>
        <v>1629.1427093339571</v>
      </c>
      <c r="M730" s="24">
        <f t="shared" si="137"/>
        <v>2202927.2203391949</v>
      </c>
      <c r="N730" s="15" t="str">
        <f t="shared" si="143"/>
        <v>2</v>
      </c>
    </row>
    <row r="731" spans="1:14" x14ac:dyDescent="0.25">
      <c r="A731" s="3">
        <v>727</v>
      </c>
      <c r="B731" s="17">
        <f t="shared" ca="1" si="138"/>
        <v>65958</v>
      </c>
      <c r="C731" s="18">
        <f ca="1">ROUND((B731-סימולטור!$C$6)/365,3)</f>
        <v>106.97</v>
      </c>
      <c r="D731" s="19">
        <f t="shared" si="139"/>
        <v>1584331.842213488</v>
      </c>
      <c r="E731" s="20">
        <f t="shared" si="132"/>
        <v>1650.3456689723832</v>
      </c>
      <c r="F731" s="21">
        <f t="shared" si="140"/>
        <v>2208985.2701951279</v>
      </c>
      <c r="G731" s="22">
        <f t="shared" si="141"/>
        <v>1288.574740947158</v>
      </c>
      <c r="H731" s="27">
        <f t="shared" si="142"/>
        <v>1632944.0423223844</v>
      </c>
      <c r="I731" s="26">
        <f t="shared" si="133"/>
        <v>5443.1468077414074</v>
      </c>
      <c r="J731" s="23">
        <f t="shared" si="134"/>
        <v>816.47202116121105</v>
      </c>
      <c r="K731" s="23">
        <f t="shared" si="135"/>
        <v>816.47202116119217</v>
      </c>
      <c r="L731" s="23">
        <f t="shared" si="136"/>
        <v>1632.9440423224032</v>
      </c>
      <c r="M731" s="24">
        <f t="shared" si="137"/>
        <v>2208985.2701951279</v>
      </c>
      <c r="N731" s="15" t="str">
        <f t="shared" si="143"/>
        <v>2</v>
      </c>
    </row>
    <row r="732" spans="1:14" x14ac:dyDescent="0.25">
      <c r="A732" s="3">
        <v>728</v>
      </c>
      <c r="B732" s="17">
        <f t="shared" ca="1" si="138"/>
        <v>65989</v>
      </c>
      <c r="C732" s="18">
        <f ca="1">ROUND((B732-סימולטור!$C$6)/365,3)</f>
        <v>107.05500000000001</v>
      </c>
      <c r="D732" s="19">
        <f t="shared" si="139"/>
        <v>1587962.6026852273</v>
      </c>
      <c r="E732" s="20">
        <f t="shared" si="132"/>
        <v>1654.1277111304451</v>
      </c>
      <c r="F732" s="21">
        <f t="shared" si="140"/>
        <v>2215059.9796881648</v>
      </c>
      <c r="G732" s="22">
        <f t="shared" si="141"/>
        <v>1292.1183214847629</v>
      </c>
      <c r="H732" s="27">
        <f t="shared" si="142"/>
        <v>1636754.2450878033</v>
      </c>
      <c r="I732" s="26">
        <f t="shared" si="133"/>
        <v>5455.8474836261375</v>
      </c>
      <c r="J732" s="23">
        <f t="shared" si="134"/>
        <v>818.37712254392056</v>
      </c>
      <c r="K732" s="23">
        <f t="shared" si="135"/>
        <v>818.37712254390169</v>
      </c>
      <c r="L732" s="23">
        <f t="shared" si="136"/>
        <v>1636.7542450878223</v>
      </c>
      <c r="M732" s="24">
        <f t="shared" si="137"/>
        <v>2215059.9796881648</v>
      </c>
      <c r="N732" s="15" t="str">
        <f t="shared" si="143"/>
        <v>2</v>
      </c>
    </row>
    <row r="733" spans="1:14" x14ac:dyDescent="0.25">
      <c r="A733" s="3">
        <v>729</v>
      </c>
      <c r="B733" s="17">
        <f t="shared" ca="1" si="138"/>
        <v>66019</v>
      </c>
      <c r="C733" s="18">
        <f ca="1">ROUND((B733-סימולטור!$C$6)/365,3)</f>
        <v>107.137</v>
      </c>
      <c r="D733" s="19">
        <f t="shared" si="139"/>
        <v>1591601.6836497143</v>
      </c>
      <c r="E733" s="20">
        <f t="shared" si="132"/>
        <v>1657.9184204684525</v>
      </c>
      <c r="F733" s="21">
        <f t="shared" si="140"/>
        <v>2221151.3946323073</v>
      </c>
      <c r="G733" s="22">
        <f t="shared" si="141"/>
        <v>1295.671646868846</v>
      </c>
      <c r="H733" s="27">
        <f t="shared" si="142"/>
        <v>1640573.3383263417</v>
      </c>
      <c r="I733" s="26">
        <f t="shared" si="133"/>
        <v>5468.577794421265</v>
      </c>
      <c r="J733" s="23">
        <f t="shared" si="134"/>
        <v>820.28666916318969</v>
      </c>
      <c r="K733" s="23">
        <f t="shared" si="135"/>
        <v>820.28666916317081</v>
      </c>
      <c r="L733" s="23">
        <f t="shared" si="136"/>
        <v>1640.5733383263605</v>
      </c>
      <c r="M733" s="24">
        <f t="shared" si="137"/>
        <v>2221151.3946323073</v>
      </c>
      <c r="N733" s="15" t="str">
        <f t="shared" si="143"/>
        <v>2</v>
      </c>
    </row>
    <row r="734" spans="1:14" x14ac:dyDescent="0.25">
      <c r="A734" s="3">
        <v>730</v>
      </c>
      <c r="B734" s="17">
        <f t="shared" ca="1" si="138"/>
        <v>66050</v>
      </c>
      <c r="C734" s="18">
        <f ca="1">ROUND((B734-סימולטור!$C$6)/365,3)</f>
        <v>107.22199999999999</v>
      </c>
      <c r="D734" s="19">
        <f t="shared" si="139"/>
        <v>1595249.104174745</v>
      </c>
      <c r="E734" s="20">
        <f t="shared" si="132"/>
        <v>1661.7178168486928</v>
      </c>
      <c r="F734" s="21">
        <f t="shared" si="140"/>
        <v>2227259.5609675464</v>
      </c>
      <c r="G734" s="22">
        <f t="shared" si="141"/>
        <v>1299.2347438977354</v>
      </c>
      <c r="H734" s="27">
        <f t="shared" si="142"/>
        <v>1644401.3427824366</v>
      </c>
      <c r="I734" s="26">
        <f t="shared" si="133"/>
        <v>5481.3378092749153</v>
      </c>
      <c r="J734" s="23">
        <f t="shared" si="134"/>
        <v>822.20067139123728</v>
      </c>
      <c r="K734" s="23">
        <f t="shared" si="135"/>
        <v>822.20067139121829</v>
      </c>
      <c r="L734" s="23">
        <f t="shared" si="136"/>
        <v>1644.4013427824557</v>
      </c>
      <c r="M734" s="24">
        <f t="shared" si="137"/>
        <v>2227259.5609675464</v>
      </c>
      <c r="N734" s="15" t="str">
        <f t="shared" si="143"/>
        <v>2</v>
      </c>
    </row>
    <row r="735" spans="1:14" x14ac:dyDescent="0.25">
      <c r="A735" s="3">
        <v>731</v>
      </c>
      <c r="B735" s="17">
        <f t="shared" ca="1" si="138"/>
        <v>66080</v>
      </c>
      <c r="C735" s="18">
        <f ca="1">ROUND((B735-סימולטור!$C$6)/365,3)</f>
        <v>107.304</v>
      </c>
      <c r="D735" s="19">
        <f t="shared" si="139"/>
        <v>1598904.8833718123</v>
      </c>
      <c r="E735" s="20">
        <f t="shared" si="132"/>
        <v>1665.5259201789711</v>
      </c>
      <c r="F735" s="21">
        <f t="shared" si="140"/>
        <v>2233384.5247602072</v>
      </c>
      <c r="G735" s="22">
        <f t="shared" si="141"/>
        <v>1302.8076394434543</v>
      </c>
      <c r="H735" s="27">
        <f t="shared" si="142"/>
        <v>1648238.2792489291</v>
      </c>
      <c r="I735" s="26">
        <f t="shared" si="133"/>
        <v>5494.1275974965574</v>
      </c>
      <c r="J735" s="23">
        <f t="shared" si="134"/>
        <v>824.11913962448364</v>
      </c>
      <c r="K735" s="23">
        <f t="shared" si="135"/>
        <v>824.11913962446454</v>
      </c>
      <c r="L735" s="23">
        <f t="shared" si="136"/>
        <v>1648.2382792489482</v>
      </c>
      <c r="M735" s="24">
        <f t="shared" si="137"/>
        <v>2233384.5247602072</v>
      </c>
      <c r="N735" s="15" t="str">
        <f t="shared" si="143"/>
        <v>2</v>
      </c>
    </row>
    <row r="736" spans="1:14" x14ac:dyDescent="0.25">
      <c r="A736" s="3">
        <v>732</v>
      </c>
      <c r="B736" s="17">
        <f t="shared" ca="1" si="138"/>
        <v>66111</v>
      </c>
      <c r="C736" s="18">
        <f ca="1">ROUND((B736-סימולטור!$C$6)/365,3)</f>
        <v>107.389</v>
      </c>
      <c r="D736" s="19">
        <f t="shared" si="139"/>
        <v>1602569.0403962061</v>
      </c>
      <c r="E736" s="20">
        <f t="shared" si="132"/>
        <v>1669.3427504127146</v>
      </c>
      <c r="F736" s="21">
        <f t="shared" si="140"/>
        <v>2239526.3322032979</v>
      </c>
      <c r="G736" s="22">
        <f t="shared" si="141"/>
        <v>1306.3903604519239</v>
      </c>
      <c r="H736" s="27">
        <f t="shared" si="142"/>
        <v>1652084.1685671767</v>
      </c>
      <c r="I736" s="26">
        <f t="shared" si="133"/>
        <v>5506.9472285573829</v>
      </c>
      <c r="J736" s="23">
        <f t="shared" si="134"/>
        <v>826.04208428360744</v>
      </c>
      <c r="K736" s="23">
        <f t="shared" si="135"/>
        <v>826.04208428358834</v>
      </c>
      <c r="L736" s="23">
        <f t="shared" si="136"/>
        <v>1652.0841685671958</v>
      </c>
      <c r="M736" s="24">
        <f t="shared" si="137"/>
        <v>2239526.3322032979</v>
      </c>
      <c r="N736" s="15" t="str">
        <f t="shared" si="143"/>
        <v>2</v>
      </c>
    </row>
    <row r="737" spans="1:14" x14ac:dyDescent="0.25">
      <c r="A737" s="3">
        <v>733</v>
      </c>
      <c r="B737" s="17">
        <f t="shared" ca="1" si="138"/>
        <v>66142</v>
      </c>
      <c r="C737" s="18">
        <f ca="1">ROUND((B737-סימולטור!$C$6)/365,3)</f>
        <v>107.474</v>
      </c>
      <c r="D737" s="19">
        <f t="shared" si="139"/>
        <v>1606241.5944471143</v>
      </c>
      <c r="E737" s="20">
        <f t="shared" si="132"/>
        <v>1673.1683275490773</v>
      </c>
      <c r="F737" s="21">
        <f t="shared" si="140"/>
        <v>2245685.0296168574</v>
      </c>
      <c r="G737" s="22">
        <f t="shared" si="141"/>
        <v>1309.9829339431669</v>
      </c>
      <c r="H737" s="27">
        <f t="shared" si="142"/>
        <v>1655939.031627167</v>
      </c>
      <c r="I737" s="26">
        <f t="shared" si="133"/>
        <v>5519.7967720906845</v>
      </c>
      <c r="J737" s="23">
        <f t="shared" si="134"/>
        <v>827.9695158136027</v>
      </c>
      <c r="K737" s="23">
        <f t="shared" si="135"/>
        <v>827.96951581358348</v>
      </c>
      <c r="L737" s="23">
        <f t="shared" si="136"/>
        <v>1655.9390316271861</v>
      </c>
      <c r="M737" s="24">
        <f t="shared" si="137"/>
        <v>2245685.0296168574</v>
      </c>
      <c r="N737" s="15" t="str">
        <f t="shared" si="143"/>
        <v>2</v>
      </c>
    </row>
    <row r="738" spans="1:14" x14ac:dyDescent="0.25">
      <c r="A738" s="3">
        <v>734</v>
      </c>
      <c r="B738" s="17">
        <f t="shared" ca="1" si="138"/>
        <v>66170</v>
      </c>
      <c r="C738" s="18">
        <f ca="1">ROUND((B738-סימולטור!$C$6)/365,3)</f>
        <v>107.551</v>
      </c>
      <c r="D738" s="19">
        <f t="shared" si="139"/>
        <v>1609922.5647677225</v>
      </c>
      <c r="E738" s="20">
        <f t="shared" si="132"/>
        <v>1677.0026716330442</v>
      </c>
      <c r="F738" s="21">
        <f t="shared" si="140"/>
        <v>2251860.6634483039</v>
      </c>
      <c r="G738" s="22">
        <f t="shared" si="141"/>
        <v>1313.5853870115106</v>
      </c>
      <c r="H738" s="27">
        <f t="shared" si="142"/>
        <v>1659802.8893676305</v>
      </c>
      <c r="I738" s="26">
        <f t="shared" si="133"/>
        <v>5532.6762978922297</v>
      </c>
      <c r="J738" s="23">
        <f t="shared" si="134"/>
        <v>829.90144468383448</v>
      </c>
      <c r="K738" s="23">
        <f t="shared" si="135"/>
        <v>829.90144468381527</v>
      </c>
      <c r="L738" s="23">
        <f t="shared" si="136"/>
        <v>1659.8028893676496</v>
      </c>
      <c r="M738" s="24">
        <f t="shared" si="137"/>
        <v>2251860.6634483039</v>
      </c>
      <c r="N738" s="15" t="str">
        <f t="shared" si="143"/>
        <v>2</v>
      </c>
    </row>
    <row r="739" spans="1:14" x14ac:dyDescent="0.25">
      <c r="A739" s="3">
        <v>735</v>
      </c>
      <c r="B739" s="17">
        <f t="shared" ca="1" si="138"/>
        <v>66201</v>
      </c>
      <c r="C739" s="18">
        <f ca="1">ROUND((B739-סימולטור!$C$6)/365,3)</f>
        <v>107.636</v>
      </c>
      <c r="D739" s="19">
        <f t="shared" si="139"/>
        <v>1613611.9706453152</v>
      </c>
      <c r="E739" s="20">
        <f t="shared" si="132"/>
        <v>1680.8458027555366</v>
      </c>
      <c r="F739" s="21">
        <f t="shared" si="140"/>
        <v>2258053.280272787</v>
      </c>
      <c r="G739" s="22">
        <f t="shared" si="141"/>
        <v>1317.1977468257924</v>
      </c>
      <c r="H739" s="27">
        <f t="shared" si="142"/>
        <v>1663675.762776155</v>
      </c>
      <c r="I739" s="26">
        <f t="shared" si="133"/>
        <v>5545.5858759206449</v>
      </c>
      <c r="J739" s="23">
        <f t="shared" si="134"/>
        <v>831.83788138809666</v>
      </c>
      <c r="K739" s="23">
        <f t="shared" si="135"/>
        <v>831.83788138807756</v>
      </c>
      <c r="L739" s="23">
        <f t="shared" si="136"/>
        <v>1663.6757627761742</v>
      </c>
      <c r="M739" s="24">
        <f t="shared" si="137"/>
        <v>2258053.280272787</v>
      </c>
      <c r="N739" s="15" t="str">
        <f t="shared" si="143"/>
        <v>2</v>
      </c>
    </row>
    <row r="740" spans="1:14" x14ac:dyDescent="0.25">
      <c r="A740" s="3">
        <v>736</v>
      </c>
      <c r="B740" s="17">
        <f t="shared" ca="1" si="138"/>
        <v>66231</v>
      </c>
      <c r="C740" s="18">
        <f ca="1">ROUND((B740-סימולטור!$C$6)/365,3)</f>
        <v>107.718</v>
      </c>
      <c r="D740" s="19">
        <f t="shared" si="139"/>
        <v>1617309.8314113775</v>
      </c>
      <c r="E740" s="20">
        <f t="shared" si="132"/>
        <v>1684.6977410535183</v>
      </c>
      <c r="F740" s="21">
        <f t="shared" si="140"/>
        <v>2264262.9267935371</v>
      </c>
      <c r="G740" s="22">
        <f t="shared" si="141"/>
        <v>1320.8200406295634</v>
      </c>
      <c r="H740" s="27">
        <f t="shared" si="142"/>
        <v>1667557.6728892995</v>
      </c>
      <c r="I740" s="26">
        <f t="shared" si="133"/>
        <v>5558.5255762977931</v>
      </c>
      <c r="J740" s="23">
        <f t="shared" si="134"/>
        <v>833.77883644466897</v>
      </c>
      <c r="K740" s="23">
        <f t="shared" si="135"/>
        <v>833.77883644464976</v>
      </c>
      <c r="L740" s="23">
        <f t="shared" si="136"/>
        <v>1667.5576728893188</v>
      </c>
      <c r="M740" s="24">
        <f t="shared" si="137"/>
        <v>2264262.9267935371</v>
      </c>
      <c r="N740" s="15" t="str">
        <f t="shared" si="143"/>
        <v>2</v>
      </c>
    </row>
    <row r="741" spans="1:14" x14ac:dyDescent="0.25">
      <c r="A741" s="3">
        <v>737</v>
      </c>
      <c r="B741" s="17">
        <f t="shared" ca="1" si="138"/>
        <v>66262</v>
      </c>
      <c r="C741" s="18">
        <f ca="1">ROUND((B741-סימולטור!$C$6)/365,3)</f>
        <v>107.803</v>
      </c>
      <c r="D741" s="19">
        <f t="shared" si="139"/>
        <v>1621016.1664416953</v>
      </c>
      <c r="E741" s="20">
        <f t="shared" si="132"/>
        <v>1688.5585067100992</v>
      </c>
      <c r="F741" s="21">
        <f t="shared" si="140"/>
        <v>2270489.6498422194</v>
      </c>
      <c r="G741" s="22">
        <f t="shared" si="141"/>
        <v>1324.4522957412946</v>
      </c>
      <c r="H741" s="27">
        <f t="shared" si="142"/>
        <v>1671448.6407927081</v>
      </c>
      <c r="I741" s="26">
        <f t="shared" si="133"/>
        <v>5571.4954693091559</v>
      </c>
      <c r="J741" s="23">
        <f t="shared" si="134"/>
        <v>835.7243203963734</v>
      </c>
      <c r="K741" s="23">
        <f t="shared" si="135"/>
        <v>835.72432039635407</v>
      </c>
      <c r="L741" s="23">
        <f t="shared" si="136"/>
        <v>1671.4486407927275</v>
      </c>
      <c r="M741" s="24">
        <f t="shared" si="137"/>
        <v>2270489.6498422194</v>
      </c>
      <c r="N741" s="15" t="str">
        <f t="shared" si="143"/>
        <v>2</v>
      </c>
    </row>
    <row r="742" spans="1:14" x14ac:dyDescent="0.25">
      <c r="A742" s="3">
        <v>738</v>
      </c>
      <c r="B742" s="17">
        <f t="shared" ca="1" si="138"/>
        <v>66292</v>
      </c>
      <c r="C742" s="18">
        <f ca="1">ROUND((B742-סימולטור!$C$6)/365,3)</f>
        <v>107.88500000000001</v>
      </c>
      <c r="D742" s="19">
        <f t="shared" si="139"/>
        <v>1624730.9951564576</v>
      </c>
      <c r="E742" s="20">
        <f t="shared" si="132"/>
        <v>1692.4281199546433</v>
      </c>
      <c r="F742" s="21">
        <f t="shared" si="140"/>
        <v>2276733.4963792861</v>
      </c>
      <c r="G742" s="22">
        <f t="shared" si="141"/>
        <v>1328.0945395545834</v>
      </c>
      <c r="H742" s="27">
        <f t="shared" si="142"/>
        <v>1675348.6876212247</v>
      </c>
      <c r="I742" s="26">
        <f t="shared" si="133"/>
        <v>5584.4956254042108</v>
      </c>
      <c r="J742" s="23">
        <f t="shared" si="134"/>
        <v>837.67434381063163</v>
      </c>
      <c r="K742" s="23">
        <f t="shared" si="135"/>
        <v>837.6743438106123</v>
      </c>
      <c r="L742" s="23">
        <f t="shared" si="136"/>
        <v>1675.3486876212439</v>
      </c>
      <c r="M742" s="24">
        <f t="shared" si="137"/>
        <v>2276733.4963792861</v>
      </c>
      <c r="N742" s="15" t="str">
        <f t="shared" si="143"/>
        <v>2</v>
      </c>
    </row>
    <row r="743" spans="1:14" x14ac:dyDescent="0.25">
      <c r="A743" s="3">
        <v>739</v>
      </c>
      <c r="B743" s="17">
        <f t="shared" ca="1" si="138"/>
        <v>66323</v>
      </c>
      <c r="C743" s="18">
        <f ca="1">ROUND((B743-סימולטור!$C$6)/365,3)</f>
        <v>107.97</v>
      </c>
      <c r="D743" s="19">
        <f t="shared" si="139"/>
        <v>1628454.3370203581</v>
      </c>
      <c r="E743" s="20">
        <f t="shared" si="132"/>
        <v>1696.3066010628729</v>
      </c>
      <c r="F743" s="21">
        <f t="shared" si="140"/>
        <v>2282994.5134943291</v>
      </c>
      <c r="G743" s="22">
        <f t="shared" si="141"/>
        <v>1331.7467995383586</v>
      </c>
      <c r="H743" s="27">
        <f t="shared" si="142"/>
        <v>1679257.8345590075</v>
      </c>
      <c r="I743" s="26">
        <f t="shared" si="133"/>
        <v>5597.5261151968207</v>
      </c>
      <c r="J743" s="23">
        <f t="shared" si="134"/>
        <v>839.62891727952308</v>
      </c>
      <c r="K743" s="23">
        <f t="shared" si="135"/>
        <v>839.62891727950375</v>
      </c>
      <c r="L743" s="23">
        <f t="shared" si="136"/>
        <v>1679.2578345590268</v>
      </c>
      <c r="M743" s="24">
        <f t="shared" si="137"/>
        <v>2282994.5134943291</v>
      </c>
      <c r="N743" s="15" t="str">
        <f t="shared" si="143"/>
        <v>2</v>
      </c>
    </row>
    <row r="744" spans="1:14" x14ac:dyDescent="0.25">
      <c r="A744" s="3">
        <v>740</v>
      </c>
      <c r="B744" s="17">
        <f t="shared" ca="1" si="138"/>
        <v>66354</v>
      </c>
      <c r="C744" s="18">
        <f ca="1">ROUND((B744-סימולטור!$C$6)/365,3)</f>
        <v>108.05500000000001</v>
      </c>
      <c r="D744" s="19">
        <f t="shared" si="139"/>
        <v>1632186.2115426965</v>
      </c>
      <c r="E744" s="20">
        <f t="shared" si="132"/>
        <v>1700.1939703569753</v>
      </c>
      <c r="F744" s="21">
        <f t="shared" si="140"/>
        <v>2289272.7484064386</v>
      </c>
      <c r="G744" s="22">
        <f t="shared" si="141"/>
        <v>1335.4091032370891</v>
      </c>
      <c r="H744" s="27">
        <f t="shared" si="142"/>
        <v>1683176.1028396452</v>
      </c>
      <c r="I744" s="26">
        <f t="shared" si="133"/>
        <v>5610.5870094656138</v>
      </c>
      <c r="J744" s="23">
        <f t="shared" si="134"/>
        <v>841.58805141984203</v>
      </c>
      <c r="K744" s="23">
        <f t="shared" si="135"/>
        <v>841.58805141982259</v>
      </c>
      <c r="L744" s="23">
        <f t="shared" si="136"/>
        <v>1683.1761028396645</v>
      </c>
      <c r="M744" s="24">
        <f t="shared" si="137"/>
        <v>2289272.7484064386</v>
      </c>
      <c r="N744" s="15" t="str">
        <f t="shared" si="143"/>
        <v>2</v>
      </c>
    </row>
    <row r="745" spans="1:14" x14ac:dyDescent="0.25">
      <c r="A745" s="3">
        <v>741</v>
      </c>
      <c r="B745" s="17">
        <f t="shared" ca="1" si="138"/>
        <v>66384</v>
      </c>
      <c r="C745" s="18">
        <f ca="1">ROUND((B745-סימולטור!$C$6)/365,3)</f>
        <v>108.137</v>
      </c>
      <c r="D745" s="19">
        <f t="shared" si="139"/>
        <v>1635926.6382774818</v>
      </c>
      <c r="E745" s="20">
        <f t="shared" si="132"/>
        <v>1704.0902482057102</v>
      </c>
      <c r="F745" s="21">
        <f t="shared" si="140"/>
        <v>2295568.2484645564</v>
      </c>
      <c r="G745" s="22">
        <f t="shared" si="141"/>
        <v>1339.0814782709913</v>
      </c>
      <c r="H745" s="27">
        <f t="shared" si="142"/>
        <v>1687103.5137462711</v>
      </c>
      <c r="I745" s="26">
        <f t="shared" si="133"/>
        <v>5623.6783791543667</v>
      </c>
      <c r="J745" s="23">
        <f t="shared" si="134"/>
        <v>843.551756873155</v>
      </c>
      <c r="K745" s="23">
        <f t="shared" si="135"/>
        <v>843.55175687313556</v>
      </c>
      <c r="L745" s="23">
        <f t="shared" si="136"/>
        <v>1687.1035137462904</v>
      </c>
      <c r="M745" s="24">
        <f t="shared" si="137"/>
        <v>2295568.2484645564</v>
      </c>
      <c r="N745" s="15" t="str">
        <f t="shared" si="143"/>
        <v>2</v>
      </c>
    </row>
    <row r="746" spans="1:14" x14ac:dyDescent="0.25">
      <c r="A746" s="3">
        <v>742</v>
      </c>
      <c r="B746" s="17">
        <f t="shared" ca="1" si="138"/>
        <v>66415</v>
      </c>
      <c r="C746" s="18">
        <f ca="1">ROUND((B746-סימולטור!$C$6)/365,3)</f>
        <v>108.22199999999999</v>
      </c>
      <c r="D746" s="19">
        <f t="shared" si="139"/>
        <v>1639675.6368235345</v>
      </c>
      <c r="E746" s="20">
        <f t="shared" si="132"/>
        <v>1707.995455024515</v>
      </c>
      <c r="F746" s="21">
        <f t="shared" si="140"/>
        <v>2301881.0611478337</v>
      </c>
      <c r="G746" s="22">
        <f t="shared" si="141"/>
        <v>1342.7639523362363</v>
      </c>
      <c r="H746" s="27">
        <f t="shared" si="142"/>
        <v>1691040.0886116792</v>
      </c>
      <c r="I746" s="26">
        <f t="shared" si="133"/>
        <v>5636.8002953723944</v>
      </c>
      <c r="J746" s="23">
        <f t="shared" si="134"/>
        <v>845.52004430585919</v>
      </c>
      <c r="K746" s="23">
        <f t="shared" si="135"/>
        <v>845.52004430583963</v>
      </c>
      <c r="L746" s="23">
        <f t="shared" si="136"/>
        <v>1691.0400886116988</v>
      </c>
      <c r="M746" s="24">
        <f t="shared" si="137"/>
        <v>2301881.0611478337</v>
      </c>
      <c r="N746" s="15" t="str">
        <f t="shared" si="143"/>
        <v>2</v>
      </c>
    </row>
    <row r="747" spans="1:14" x14ac:dyDescent="0.25">
      <c r="A747" s="3">
        <v>743</v>
      </c>
      <c r="B747" s="17">
        <f t="shared" ca="1" si="138"/>
        <v>66445</v>
      </c>
      <c r="C747" s="18">
        <f ca="1">ROUND((B747-סימולטור!$C$6)/365,3)</f>
        <v>108.304</v>
      </c>
      <c r="D747" s="19">
        <f t="shared" si="139"/>
        <v>1643433.2268245886</v>
      </c>
      <c r="E747" s="20">
        <f t="shared" si="132"/>
        <v>1711.9096112756131</v>
      </c>
      <c r="F747" s="21">
        <f t="shared" si="140"/>
        <v>2308211.2340659904</v>
      </c>
      <c r="G747" s="22">
        <f t="shared" si="141"/>
        <v>1346.4565532051611</v>
      </c>
      <c r="H747" s="27">
        <f t="shared" si="142"/>
        <v>1694985.84881844</v>
      </c>
      <c r="I747" s="26">
        <f t="shared" si="133"/>
        <v>5649.9528293949306</v>
      </c>
      <c r="J747" s="23">
        <f t="shared" si="134"/>
        <v>847.49292440923955</v>
      </c>
      <c r="K747" s="23">
        <f t="shared" si="135"/>
        <v>847.49292440922</v>
      </c>
      <c r="L747" s="23">
        <f t="shared" si="136"/>
        <v>1694.9858488184595</v>
      </c>
      <c r="M747" s="24">
        <f t="shared" si="137"/>
        <v>2308211.2340659904</v>
      </c>
      <c r="N747" s="15" t="str">
        <f t="shared" si="143"/>
        <v>2</v>
      </c>
    </row>
    <row r="748" spans="1:14" x14ac:dyDescent="0.25">
      <c r="A748" s="3">
        <v>744</v>
      </c>
      <c r="B748" s="17">
        <f t="shared" ca="1" si="138"/>
        <v>66476</v>
      </c>
      <c r="C748" s="18">
        <f ca="1">ROUND((B748-סימולטור!$C$6)/365,3)</f>
        <v>108.389</v>
      </c>
      <c r="D748" s="19">
        <f t="shared" si="139"/>
        <v>1647199.427969395</v>
      </c>
      <c r="E748" s="20">
        <f t="shared" si="132"/>
        <v>1715.8327374681196</v>
      </c>
      <c r="F748" s="21">
        <f t="shared" si="140"/>
        <v>2314558.8149596718</v>
      </c>
      <c r="G748" s="22">
        <f t="shared" si="141"/>
        <v>1350.1593087264753</v>
      </c>
      <c r="H748" s="27">
        <f t="shared" si="142"/>
        <v>1698940.8157990165</v>
      </c>
      <c r="I748" s="26">
        <f t="shared" si="133"/>
        <v>5663.136052663519</v>
      </c>
      <c r="J748" s="23">
        <f t="shared" si="134"/>
        <v>849.4704078995278</v>
      </c>
      <c r="K748" s="23">
        <f t="shared" si="135"/>
        <v>849.47040789950825</v>
      </c>
      <c r="L748" s="23">
        <f t="shared" si="136"/>
        <v>1698.940815799036</v>
      </c>
      <c r="M748" s="24">
        <f t="shared" si="137"/>
        <v>2314558.8149596718</v>
      </c>
      <c r="N748" s="15" t="str">
        <f t="shared" si="143"/>
        <v>2</v>
      </c>
    </row>
    <row r="749" spans="1:14" x14ac:dyDescent="0.25">
      <c r="A749" s="3">
        <v>745</v>
      </c>
      <c r="B749" s="17">
        <f t="shared" ca="1" si="138"/>
        <v>66507</v>
      </c>
      <c r="C749" s="18">
        <f ca="1">ROUND((B749-סימולטור!$C$6)/365,3)</f>
        <v>108.474</v>
      </c>
      <c r="D749" s="19">
        <f t="shared" si="139"/>
        <v>1650974.2599918249</v>
      </c>
      <c r="E749" s="20">
        <f t="shared" si="132"/>
        <v>1719.7648541581509</v>
      </c>
      <c r="F749" s="21">
        <f t="shared" si="140"/>
        <v>2320923.8517008112</v>
      </c>
      <c r="G749" s="22">
        <f t="shared" si="141"/>
        <v>1353.8722468254732</v>
      </c>
      <c r="H749" s="27">
        <f t="shared" si="142"/>
        <v>1702905.011035881</v>
      </c>
      <c r="I749" s="26">
        <f t="shared" si="133"/>
        <v>5676.3500367864008</v>
      </c>
      <c r="J749" s="23">
        <f t="shared" si="134"/>
        <v>851.45250551796005</v>
      </c>
      <c r="K749" s="23">
        <f t="shared" si="135"/>
        <v>851.45250551794049</v>
      </c>
      <c r="L749" s="23">
        <f t="shared" si="136"/>
        <v>1702.9050110359005</v>
      </c>
      <c r="M749" s="24">
        <f t="shared" si="137"/>
        <v>2320923.8517008112</v>
      </c>
      <c r="N749" s="15" t="str">
        <f t="shared" si="143"/>
        <v>2</v>
      </c>
    </row>
    <row r="750" spans="1:14" x14ac:dyDescent="0.25">
      <c r="A750" s="3">
        <v>746</v>
      </c>
      <c r="B750" s="17">
        <f t="shared" ca="1" si="138"/>
        <v>66535</v>
      </c>
      <c r="C750" s="18">
        <f ca="1">ROUND((B750-סימולטור!$C$6)/365,3)</f>
        <v>108.551</v>
      </c>
      <c r="D750" s="19">
        <f t="shared" si="139"/>
        <v>1654757.7426709731</v>
      </c>
      <c r="E750" s="20">
        <f t="shared" si="132"/>
        <v>1723.7059819489302</v>
      </c>
      <c r="F750" s="21">
        <f t="shared" si="140"/>
        <v>2327306.3922929885</v>
      </c>
      <c r="G750" s="22">
        <f t="shared" si="141"/>
        <v>1357.5953955042432</v>
      </c>
      <c r="H750" s="27">
        <f t="shared" si="142"/>
        <v>1706878.4560616314</v>
      </c>
      <c r="I750" s="26">
        <f t="shared" si="133"/>
        <v>5689.5948535389025</v>
      </c>
      <c r="J750" s="23">
        <f t="shared" si="134"/>
        <v>853.43922803083535</v>
      </c>
      <c r="K750" s="23">
        <f t="shared" si="135"/>
        <v>853.43922803081568</v>
      </c>
      <c r="L750" s="23">
        <f t="shared" si="136"/>
        <v>1706.8784560616509</v>
      </c>
      <c r="M750" s="24">
        <f t="shared" si="137"/>
        <v>2327306.3922929885</v>
      </c>
      <c r="N750" s="15" t="str">
        <f t="shared" si="143"/>
        <v>2</v>
      </c>
    </row>
    <row r="751" spans="1:14" x14ac:dyDescent="0.25">
      <c r="A751" s="3">
        <v>747</v>
      </c>
      <c r="B751" s="17">
        <f t="shared" ca="1" si="138"/>
        <v>66566</v>
      </c>
      <c r="C751" s="18">
        <f ca="1">ROUND((B751-סימולטור!$C$6)/365,3)</f>
        <v>108.636</v>
      </c>
      <c r="D751" s="19">
        <f t="shared" si="139"/>
        <v>1658549.8958312608</v>
      </c>
      <c r="E751" s="20">
        <f t="shared" si="132"/>
        <v>1727.6561414908967</v>
      </c>
      <c r="F751" s="21">
        <f t="shared" si="140"/>
        <v>2333706.4848717945</v>
      </c>
      <c r="G751" s="22">
        <f t="shared" si="141"/>
        <v>1361.3287828418802</v>
      </c>
      <c r="H751" s="27">
        <f t="shared" si="142"/>
        <v>1710861.1724591085</v>
      </c>
      <c r="I751" s="26">
        <f t="shared" si="133"/>
        <v>5702.8705748638267</v>
      </c>
      <c r="J751" s="23">
        <f t="shared" si="134"/>
        <v>855.43058622957403</v>
      </c>
      <c r="K751" s="23">
        <f t="shared" si="135"/>
        <v>855.43058622955425</v>
      </c>
      <c r="L751" s="23">
        <f t="shared" si="136"/>
        <v>1710.8611724591283</v>
      </c>
      <c r="M751" s="24">
        <f t="shared" si="137"/>
        <v>2333706.4848717945</v>
      </c>
      <c r="N751" s="15" t="str">
        <f t="shared" si="143"/>
        <v>2</v>
      </c>
    </row>
    <row r="752" spans="1:14" x14ac:dyDescent="0.25">
      <c r="A752" s="3">
        <v>748</v>
      </c>
      <c r="B752" s="17">
        <f t="shared" ca="1" si="138"/>
        <v>66596</v>
      </c>
      <c r="C752" s="18">
        <f ca="1">ROUND((B752-סימולטור!$C$6)/365,3)</f>
        <v>108.718</v>
      </c>
      <c r="D752" s="19">
        <f t="shared" si="139"/>
        <v>1662350.739342541</v>
      </c>
      <c r="E752" s="20">
        <f t="shared" si="132"/>
        <v>1731.6153534818134</v>
      </c>
      <c r="F752" s="21">
        <f t="shared" si="140"/>
        <v>2340124.177705192</v>
      </c>
      <c r="G752" s="22">
        <f t="shared" si="141"/>
        <v>1365.0724369946954</v>
      </c>
      <c r="H752" s="27">
        <f t="shared" si="142"/>
        <v>1714853.1818615133</v>
      </c>
      <c r="I752" s="26">
        <f t="shared" si="133"/>
        <v>5716.1772728718433</v>
      </c>
      <c r="J752" s="23">
        <f t="shared" si="134"/>
        <v>857.42659093077646</v>
      </c>
      <c r="K752" s="23">
        <f t="shared" si="135"/>
        <v>857.42659093075667</v>
      </c>
      <c r="L752" s="23">
        <f t="shared" si="136"/>
        <v>1714.8531818615331</v>
      </c>
      <c r="M752" s="24">
        <f t="shared" si="137"/>
        <v>2340124.177705192</v>
      </c>
      <c r="N752" s="15" t="str">
        <f t="shared" si="143"/>
        <v>2</v>
      </c>
    </row>
    <row r="753" spans="1:14" x14ac:dyDescent="0.25">
      <c r="A753" s="3">
        <v>749</v>
      </c>
      <c r="B753" s="17">
        <f t="shared" ca="1" si="138"/>
        <v>66627</v>
      </c>
      <c r="C753" s="18">
        <f ca="1">ROUND((B753-סימולטור!$C$6)/365,3)</f>
        <v>108.803</v>
      </c>
      <c r="D753" s="19">
        <f t="shared" si="139"/>
        <v>1666160.293120201</v>
      </c>
      <c r="E753" s="20">
        <f t="shared" si="132"/>
        <v>1735.5836386668759</v>
      </c>
      <c r="F753" s="21">
        <f t="shared" si="140"/>
        <v>2346559.5191938812</v>
      </c>
      <c r="G753" s="22">
        <f t="shared" si="141"/>
        <v>1368.8263861964306</v>
      </c>
      <c r="H753" s="27">
        <f t="shared" si="142"/>
        <v>1718854.5059525236</v>
      </c>
      <c r="I753" s="26">
        <f t="shared" si="133"/>
        <v>5729.5150198418778</v>
      </c>
      <c r="J753" s="23">
        <f t="shared" si="134"/>
        <v>859.42725297628169</v>
      </c>
      <c r="K753" s="23">
        <f t="shared" si="135"/>
        <v>859.4272529762618</v>
      </c>
      <c r="L753" s="23">
        <f t="shared" si="136"/>
        <v>1718.8545059525436</v>
      </c>
      <c r="M753" s="24">
        <f t="shared" si="137"/>
        <v>2346559.5191938812</v>
      </c>
      <c r="N753" s="15" t="str">
        <f t="shared" si="143"/>
        <v>2</v>
      </c>
    </row>
    <row r="754" spans="1:14" x14ac:dyDescent="0.25">
      <c r="A754" s="3">
        <v>750</v>
      </c>
      <c r="B754" s="17">
        <f t="shared" ca="1" si="138"/>
        <v>66657</v>
      </c>
      <c r="C754" s="18">
        <f ca="1">ROUND((B754-סימולטור!$C$6)/365,3)</f>
        <v>108.88500000000001</v>
      </c>
      <c r="D754" s="19">
        <f t="shared" si="139"/>
        <v>1669978.5771252683</v>
      </c>
      <c r="E754" s="20">
        <f t="shared" si="132"/>
        <v>1739.561017838821</v>
      </c>
      <c r="F754" s="21">
        <f t="shared" si="140"/>
        <v>2353012.5578716644</v>
      </c>
      <c r="G754" s="22">
        <f t="shared" si="141"/>
        <v>1372.5906587584711</v>
      </c>
      <c r="H754" s="27">
        <f t="shared" si="142"/>
        <v>1722865.1664664131</v>
      </c>
      <c r="I754" s="26">
        <f t="shared" si="133"/>
        <v>5742.8838882215096</v>
      </c>
      <c r="J754" s="23">
        <f t="shared" si="134"/>
        <v>861.43258323322641</v>
      </c>
      <c r="K754" s="23">
        <f t="shared" si="135"/>
        <v>861.43258323320651</v>
      </c>
      <c r="L754" s="23">
        <f t="shared" si="136"/>
        <v>1722.865166466433</v>
      </c>
      <c r="M754" s="24">
        <f t="shared" si="137"/>
        <v>2353012.5578716644</v>
      </c>
      <c r="N754" s="15" t="str">
        <f t="shared" si="143"/>
        <v>2</v>
      </c>
    </row>
    <row r="755" spans="1:14" x14ac:dyDescent="0.25">
      <c r="A755" s="3">
        <v>751</v>
      </c>
      <c r="B755" s="17">
        <f t="shared" ca="1" si="138"/>
        <v>66688</v>
      </c>
      <c r="C755" s="18">
        <f ca="1">ROUND((B755-סימולטור!$C$6)/365,3)</f>
        <v>108.97</v>
      </c>
      <c r="D755" s="19">
        <f t="shared" si="139"/>
        <v>1673805.6113645139</v>
      </c>
      <c r="E755" s="20">
        <f t="shared" si="132"/>
        <v>1743.5475118380352</v>
      </c>
      <c r="F755" s="21">
        <f t="shared" si="140"/>
        <v>2359483.3424058119</v>
      </c>
      <c r="G755" s="22">
        <f t="shared" si="141"/>
        <v>1376.3652830700569</v>
      </c>
      <c r="H755" s="27">
        <f t="shared" si="142"/>
        <v>1726885.1851881682</v>
      </c>
      <c r="I755" s="26">
        <f t="shared" si="133"/>
        <v>5756.2839506273604</v>
      </c>
      <c r="J755" s="23">
        <f t="shared" si="134"/>
        <v>863.44259259410398</v>
      </c>
      <c r="K755" s="23">
        <f t="shared" si="135"/>
        <v>863.44259259408409</v>
      </c>
      <c r="L755" s="23">
        <f t="shared" si="136"/>
        <v>1726.8851851881882</v>
      </c>
      <c r="M755" s="24">
        <f t="shared" si="137"/>
        <v>2359483.3424058119</v>
      </c>
      <c r="N755" s="15" t="str">
        <f t="shared" si="143"/>
        <v>2</v>
      </c>
    </row>
    <row r="756" spans="1:14" x14ac:dyDescent="0.25">
      <c r="A756" s="3">
        <v>752</v>
      </c>
      <c r="B756" s="17">
        <f t="shared" ca="1" si="138"/>
        <v>66719</v>
      </c>
      <c r="C756" s="18">
        <f ca="1">ROUND((B756-סימולטור!$C$6)/365,3)</f>
        <v>109.05500000000001</v>
      </c>
      <c r="D756" s="19">
        <f t="shared" si="139"/>
        <v>1677641.4158905575</v>
      </c>
      <c r="E756" s="20">
        <f t="shared" si="132"/>
        <v>1747.5431415526639</v>
      </c>
      <c r="F756" s="21">
        <f t="shared" si="140"/>
        <v>2365971.9215974282</v>
      </c>
      <c r="G756" s="22">
        <f t="shared" si="141"/>
        <v>1380.1502875984997</v>
      </c>
      <c r="H756" s="27">
        <f t="shared" si="142"/>
        <v>1730914.5839536074</v>
      </c>
      <c r="I756" s="26">
        <f t="shared" si="133"/>
        <v>5769.7152798454908</v>
      </c>
      <c r="J756" s="23">
        <f t="shared" si="134"/>
        <v>865.45729197682363</v>
      </c>
      <c r="K756" s="23">
        <f t="shared" si="135"/>
        <v>865.45729197680373</v>
      </c>
      <c r="L756" s="23">
        <f t="shared" si="136"/>
        <v>1730.9145839536272</v>
      </c>
      <c r="M756" s="24">
        <f t="shared" si="137"/>
        <v>2365971.9215974282</v>
      </c>
      <c r="N756" s="15" t="str">
        <f t="shared" si="143"/>
        <v>2</v>
      </c>
    </row>
    <row r="757" spans="1:14" x14ac:dyDescent="0.25">
      <c r="A757" s="3">
        <v>753</v>
      </c>
      <c r="B757" s="17">
        <f t="shared" ca="1" si="138"/>
        <v>66749</v>
      </c>
      <c r="C757" s="18">
        <f ca="1">ROUND((B757-סימולטור!$C$6)/365,3)</f>
        <v>109.137</v>
      </c>
      <c r="D757" s="19">
        <f t="shared" si="139"/>
        <v>1681486.0108019733</v>
      </c>
      <c r="E757" s="20">
        <f t="shared" si="132"/>
        <v>1751.5479279187221</v>
      </c>
      <c r="F757" s="21">
        <f t="shared" si="140"/>
        <v>2372478.3443818213</v>
      </c>
      <c r="G757" s="22">
        <f t="shared" si="141"/>
        <v>1383.9457008893958</v>
      </c>
      <c r="H757" s="27">
        <f t="shared" si="142"/>
        <v>1734953.3846494993</v>
      </c>
      <c r="I757" s="26">
        <f t="shared" si="133"/>
        <v>5783.1779488317979</v>
      </c>
      <c r="J757" s="23">
        <f t="shared" si="134"/>
        <v>867.47669232476972</v>
      </c>
      <c r="K757" s="23">
        <f t="shared" si="135"/>
        <v>867.47669232474971</v>
      </c>
      <c r="L757" s="23">
        <f t="shared" si="136"/>
        <v>1734.9533846495194</v>
      </c>
      <c r="M757" s="24">
        <f t="shared" si="137"/>
        <v>2372478.3443818213</v>
      </c>
      <c r="N757" s="15" t="str">
        <f t="shared" si="143"/>
        <v>2</v>
      </c>
    </row>
    <row r="758" spans="1:14" x14ac:dyDescent="0.25">
      <c r="A758" s="3">
        <v>754</v>
      </c>
      <c r="B758" s="17">
        <f t="shared" ca="1" si="138"/>
        <v>66780</v>
      </c>
      <c r="C758" s="18">
        <f ca="1">ROUND((B758-סימולטור!$C$6)/365,3)</f>
        <v>109.22199999999999</v>
      </c>
      <c r="D758" s="19">
        <f t="shared" si="139"/>
        <v>1685339.4162433946</v>
      </c>
      <c r="E758" s="20">
        <f t="shared" si="132"/>
        <v>1755.5618919202027</v>
      </c>
      <c r="F758" s="21">
        <f t="shared" si="140"/>
        <v>2379002.6598288715</v>
      </c>
      <c r="G758" s="22">
        <f t="shared" si="141"/>
        <v>1387.7515515668417</v>
      </c>
      <c r="H758" s="27">
        <f t="shared" si="142"/>
        <v>1739001.6092136817</v>
      </c>
      <c r="I758" s="26">
        <f t="shared" si="133"/>
        <v>5796.672030712406</v>
      </c>
      <c r="J758" s="23">
        <f t="shared" si="134"/>
        <v>869.50080460686092</v>
      </c>
      <c r="K758" s="23">
        <f t="shared" si="135"/>
        <v>869.5008046068408</v>
      </c>
      <c r="L758" s="23">
        <f t="shared" si="136"/>
        <v>1739.0016092137016</v>
      </c>
      <c r="M758" s="24">
        <f t="shared" si="137"/>
        <v>2379002.6598288715</v>
      </c>
      <c r="N758" s="15" t="str">
        <f t="shared" si="143"/>
        <v>2</v>
      </c>
    </row>
    <row r="759" spans="1:14" x14ac:dyDescent="0.25">
      <c r="A759" s="3">
        <v>755</v>
      </c>
      <c r="B759" s="17">
        <f t="shared" ca="1" si="138"/>
        <v>66810</v>
      </c>
      <c r="C759" s="18">
        <f ca="1">ROUND((B759-סימולטור!$C$6)/365,3)</f>
        <v>109.304</v>
      </c>
      <c r="D759" s="19">
        <f t="shared" si="139"/>
        <v>1689201.6524056192</v>
      </c>
      <c r="E759" s="20">
        <f t="shared" si="132"/>
        <v>1759.5850545891865</v>
      </c>
      <c r="F759" s="21">
        <f t="shared" si="140"/>
        <v>2385544.9171434012</v>
      </c>
      <c r="G759" s="22">
        <f t="shared" si="141"/>
        <v>1391.5678683336507</v>
      </c>
      <c r="H759" s="27">
        <f t="shared" si="142"/>
        <v>1743059.2796351805</v>
      </c>
      <c r="I759" s="26">
        <f t="shared" si="133"/>
        <v>5810.1975987840688</v>
      </c>
      <c r="J759" s="23">
        <f t="shared" si="134"/>
        <v>871.52963981761025</v>
      </c>
      <c r="K759" s="23">
        <f t="shared" si="135"/>
        <v>871.52963981759024</v>
      </c>
      <c r="L759" s="23">
        <f t="shared" si="136"/>
        <v>1743.0592796352005</v>
      </c>
      <c r="M759" s="24">
        <f t="shared" si="137"/>
        <v>2385544.9171434012</v>
      </c>
      <c r="N759" s="15" t="str">
        <f t="shared" si="143"/>
        <v>2</v>
      </c>
    </row>
    <row r="760" spans="1:14" x14ac:dyDescent="0.25">
      <c r="A760" s="3">
        <v>756</v>
      </c>
      <c r="B760" s="17">
        <f t="shared" ca="1" si="138"/>
        <v>66841</v>
      </c>
      <c r="C760" s="18">
        <f ca="1">ROUND((B760-סימולטור!$C$6)/365,3)</f>
        <v>109.389</v>
      </c>
      <c r="D760" s="19">
        <f t="shared" si="139"/>
        <v>1693072.7395257156</v>
      </c>
      <c r="E760" s="20">
        <f t="shared" si="132"/>
        <v>1763.6174370059537</v>
      </c>
      <c r="F760" s="21">
        <f t="shared" si="140"/>
        <v>2392105.1656655455</v>
      </c>
      <c r="G760" s="22">
        <f t="shared" si="141"/>
        <v>1395.3946799715684</v>
      </c>
      <c r="H760" s="27">
        <f t="shared" si="142"/>
        <v>1747126.4179543292</v>
      </c>
      <c r="I760" s="26">
        <f t="shared" si="133"/>
        <v>5823.7547265145649</v>
      </c>
      <c r="J760" s="23">
        <f t="shared" si="134"/>
        <v>873.56320897718467</v>
      </c>
      <c r="K760" s="23">
        <f t="shared" si="135"/>
        <v>873.56320897716455</v>
      </c>
      <c r="L760" s="23">
        <f t="shared" si="136"/>
        <v>1747.1264179543491</v>
      </c>
      <c r="M760" s="24">
        <f t="shared" si="137"/>
        <v>2392105.1656655455</v>
      </c>
      <c r="N760" s="15" t="str">
        <f t="shared" si="143"/>
        <v>2</v>
      </c>
    </row>
    <row r="761" spans="1:14" x14ac:dyDescent="0.25">
      <c r="A761" s="3">
        <v>757</v>
      </c>
      <c r="B761" s="17">
        <f t="shared" ca="1" si="138"/>
        <v>66872</v>
      </c>
      <c r="C761" s="18">
        <f ca="1">ROUND((B761-סימולטור!$C$6)/365,3)</f>
        <v>109.474</v>
      </c>
      <c r="D761" s="19">
        <f t="shared" si="139"/>
        <v>1696952.6978871287</v>
      </c>
      <c r="E761" s="20">
        <f t="shared" si="132"/>
        <v>1767.6590602990923</v>
      </c>
      <c r="F761" s="21">
        <f t="shared" si="140"/>
        <v>2398683.454871126</v>
      </c>
      <c r="G761" s="22">
        <f t="shared" si="141"/>
        <v>1399.2320153414903</v>
      </c>
      <c r="H761" s="27">
        <f t="shared" si="142"/>
        <v>1751203.0462628892</v>
      </c>
      <c r="I761" s="26">
        <f t="shared" si="133"/>
        <v>5837.3434875430985</v>
      </c>
      <c r="J761" s="23">
        <f t="shared" si="134"/>
        <v>875.60152313146477</v>
      </c>
      <c r="K761" s="23">
        <f t="shared" si="135"/>
        <v>875.60152313144465</v>
      </c>
      <c r="L761" s="23">
        <f t="shared" si="136"/>
        <v>1751.2030462629095</v>
      </c>
      <c r="M761" s="24">
        <f t="shared" si="137"/>
        <v>2398683.454871126</v>
      </c>
      <c r="N761" s="15" t="str">
        <f t="shared" si="143"/>
        <v>2</v>
      </c>
    </row>
    <row r="762" spans="1:14" x14ac:dyDescent="0.25">
      <c r="A762" s="3">
        <v>758</v>
      </c>
      <c r="B762" s="17">
        <f t="shared" ca="1" si="138"/>
        <v>66900</v>
      </c>
      <c r="C762" s="18">
        <f ca="1">ROUND((B762-סימולטור!$C$6)/365,3)</f>
        <v>109.551</v>
      </c>
      <c r="D762" s="19">
        <f t="shared" si="139"/>
        <v>1700841.5478197867</v>
      </c>
      <c r="E762" s="20">
        <f t="shared" si="132"/>
        <v>1771.709945645611</v>
      </c>
      <c r="F762" s="21">
        <f t="shared" si="140"/>
        <v>2405279.8343720217</v>
      </c>
      <c r="G762" s="22">
        <f t="shared" si="141"/>
        <v>1403.0799033836793</v>
      </c>
      <c r="H762" s="27">
        <f t="shared" si="142"/>
        <v>1755289.1867041693</v>
      </c>
      <c r="I762" s="26">
        <f t="shared" si="133"/>
        <v>5850.9639556806997</v>
      </c>
      <c r="J762" s="23">
        <f t="shared" si="134"/>
        <v>877.64459335210495</v>
      </c>
      <c r="K762" s="23">
        <f t="shared" si="135"/>
        <v>877.6445933520846</v>
      </c>
      <c r="L762" s="23">
        <f t="shared" si="136"/>
        <v>1755.2891867041894</v>
      </c>
      <c r="M762" s="24">
        <f t="shared" si="137"/>
        <v>2405279.8343720217</v>
      </c>
      <c r="N762" s="15" t="str">
        <f t="shared" si="143"/>
        <v>2</v>
      </c>
    </row>
    <row r="763" spans="1:14" x14ac:dyDescent="0.25">
      <c r="A763" s="3">
        <v>759</v>
      </c>
      <c r="B763" s="17">
        <f t="shared" ca="1" si="138"/>
        <v>66931</v>
      </c>
      <c r="C763" s="18">
        <f ca="1">ROUND((B763-סימולטור!$C$6)/365,3)</f>
        <v>109.636</v>
      </c>
      <c r="D763" s="19">
        <f t="shared" si="139"/>
        <v>1704739.3097002071</v>
      </c>
      <c r="E763" s="20">
        <f t="shared" si="132"/>
        <v>1775.7701142710491</v>
      </c>
      <c r="F763" s="21">
        <f t="shared" si="140"/>
        <v>2411894.3539165449</v>
      </c>
      <c r="G763" s="22">
        <f t="shared" si="141"/>
        <v>1406.9383731179844</v>
      </c>
      <c r="H763" s="27">
        <f t="shared" si="142"/>
        <v>1759384.8614731457</v>
      </c>
      <c r="I763" s="26">
        <f t="shared" si="133"/>
        <v>5864.6162049106206</v>
      </c>
      <c r="J763" s="23">
        <f t="shared" si="134"/>
        <v>879.69243073659311</v>
      </c>
      <c r="K763" s="23">
        <f t="shared" si="135"/>
        <v>879.69243073657287</v>
      </c>
      <c r="L763" s="23">
        <f t="shared" si="136"/>
        <v>1759.384861473166</v>
      </c>
      <c r="M763" s="24">
        <f t="shared" si="137"/>
        <v>2411894.3539165449</v>
      </c>
      <c r="N763" s="15" t="str">
        <f t="shared" si="143"/>
        <v>2</v>
      </c>
    </row>
    <row r="764" spans="1:14" x14ac:dyDescent="0.25">
      <c r="A764" s="3">
        <v>760</v>
      </c>
      <c r="B764" s="17">
        <f t="shared" ca="1" si="138"/>
        <v>66961</v>
      </c>
      <c r="C764" s="18">
        <f ca="1">ROUND((B764-סימולטור!$C$6)/365,3)</f>
        <v>109.718</v>
      </c>
      <c r="D764" s="19">
        <f t="shared" si="139"/>
        <v>1708646.0039516035</v>
      </c>
      <c r="E764" s="20">
        <f t="shared" si="132"/>
        <v>1779.839587449587</v>
      </c>
      <c r="F764" s="21">
        <f t="shared" si="140"/>
        <v>2418527.0633898154</v>
      </c>
      <c r="G764" s="22">
        <f t="shared" si="141"/>
        <v>1410.807453644059</v>
      </c>
      <c r="H764" s="27">
        <f t="shared" si="142"/>
        <v>1763490.0928165831</v>
      </c>
      <c r="I764" s="26">
        <f t="shared" si="133"/>
        <v>5878.3003093887464</v>
      </c>
      <c r="J764" s="23">
        <f t="shared" si="134"/>
        <v>881.74504640831196</v>
      </c>
      <c r="K764" s="23">
        <f t="shared" si="135"/>
        <v>881.74504640829161</v>
      </c>
      <c r="L764" s="23">
        <f t="shared" si="136"/>
        <v>1763.4900928166035</v>
      </c>
      <c r="M764" s="24">
        <f t="shared" si="137"/>
        <v>2418527.0633898154</v>
      </c>
      <c r="N764" s="15" t="str">
        <f t="shared" si="143"/>
        <v>2</v>
      </c>
    </row>
    <row r="765" spans="1:14" x14ac:dyDescent="0.25">
      <c r="A765" s="3">
        <v>761</v>
      </c>
      <c r="B765" s="17">
        <f t="shared" ca="1" si="138"/>
        <v>66992</v>
      </c>
      <c r="C765" s="18">
        <f ca="1">ROUND((B765-סימולטור!$C$6)/365,3)</f>
        <v>109.803</v>
      </c>
      <c r="D765" s="19">
        <f t="shared" si="139"/>
        <v>1712561.6510439927</v>
      </c>
      <c r="E765" s="20">
        <f t="shared" si="132"/>
        <v>1783.9183865041591</v>
      </c>
      <c r="F765" s="21">
        <f t="shared" si="140"/>
        <v>2425178.0128141376</v>
      </c>
      <c r="G765" s="22">
        <f t="shared" si="141"/>
        <v>1414.6871741415805</v>
      </c>
      <c r="H765" s="27">
        <f t="shared" si="142"/>
        <v>1767604.9030331552</v>
      </c>
      <c r="I765" s="26">
        <f t="shared" si="133"/>
        <v>5892.0163434439864</v>
      </c>
      <c r="J765" s="23">
        <f t="shared" si="134"/>
        <v>883.8024515165979</v>
      </c>
      <c r="K765" s="23">
        <f t="shared" si="135"/>
        <v>883.80245151657766</v>
      </c>
      <c r="L765" s="23">
        <f t="shared" si="136"/>
        <v>1767.6049030331756</v>
      </c>
      <c r="M765" s="24">
        <f t="shared" si="137"/>
        <v>2425178.0128141376</v>
      </c>
      <c r="N765" s="15" t="str">
        <f t="shared" si="143"/>
        <v>2</v>
      </c>
    </row>
    <row r="766" spans="1:14" x14ac:dyDescent="0.25">
      <c r="A766" s="3">
        <v>762</v>
      </c>
      <c r="B766" s="17">
        <f t="shared" ca="1" si="138"/>
        <v>67022</v>
      </c>
      <c r="C766" s="18">
        <f ca="1">ROUND((B766-סימולטור!$C$6)/365,3)</f>
        <v>109.88500000000001</v>
      </c>
      <c r="D766" s="19">
        <f t="shared" si="139"/>
        <v>1716486.2714943022</v>
      </c>
      <c r="E766" s="20">
        <f t="shared" si="132"/>
        <v>1788.0065328065648</v>
      </c>
      <c r="F766" s="21">
        <f t="shared" si="140"/>
        <v>2431847.2523493767</v>
      </c>
      <c r="G766" s="22">
        <f t="shared" si="141"/>
        <v>1418.5775638704697</v>
      </c>
      <c r="H766" s="27">
        <f t="shared" si="142"/>
        <v>1771729.3144735659</v>
      </c>
      <c r="I766" s="26">
        <f t="shared" si="133"/>
        <v>5905.7643815786896</v>
      </c>
      <c r="J766" s="23">
        <f t="shared" si="134"/>
        <v>885.8646572368034</v>
      </c>
      <c r="K766" s="23">
        <f t="shared" si="135"/>
        <v>885.86465723678293</v>
      </c>
      <c r="L766" s="23">
        <f t="shared" si="136"/>
        <v>1771.7293144735863</v>
      </c>
      <c r="M766" s="24">
        <f t="shared" si="137"/>
        <v>2431847.2523493767</v>
      </c>
      <c r="N766" s="15" t="str">
        <f t="shared" si="143"/>
        <v>2</v>
      </c>
    </row>
    <row r="767" spans="1:14" x14ac:dyDescent="0.25">
      <c r="A767" s="3">
        <v>763</v>
      </c>
      <c r="B767" s="17">
        <f t="shared" ca="1" si="138"/>
        <v>67053</v>
      </c>
      <c r="C767" s="18">
        <f ca="1">ROUND((B767-סימולטור!$C$6)/365,3)</f>
        <v>109.97</v>
      </c>
      <c r="D767" s="19">
        <f t="shared" si="139"/>
        <v>1720419.8858664767</v>
      </c>
      <c r="E767" s="20">
        <f t="shared" si="132"/>
        <v>1792.1040477775798</v>
      </c>
      <c r="F767" s="21">
        <f t="shared" si="140"/>
        <v>2438534.8322933372</v>
      </c>
      <c r="G767" s="22">
        <f t="shared" si="141"/>
        <v>1422.4786521711133</v>
      </c>
      <c r="H767" s="27">
        <f t="shared" si="142"/>
        <v>1775863.3495406709</v>
      </c>
      <c r="I767" s="26">
        <f t="shared" si="133"/>
        <v>5919.5444984690394</v>
      </c>
      <c r="J767" s="23">
        <f t="shared" si="134"/>
        <v>887.93167477035593</v>
      </c>
      <c r="K767" s="23">
        <f t="shared" si="135"/>
        <v>887.93167477033546</v>
      </c>
      <c r="L767" s="23">
        <f t="shared" si="136"/>
        <v>1775.8633495406914</v>
      </c>
      <c r="M767" s="24">
        <f t="shared" si="137"/>
        <v>2438534.8322933372</v>
      </c>
      <c r="N767" s="15" t="str">
        <f t="shared" si="143"/>
        <v>2</v>
      </c>
    </row>
    <row r="768" spans="1:14" x14ac:dyDescent="0.25">
      <c r="A768" s="3">
        <v>764</v>
      </c>
      <c r="B768" s="17">
        <f t="shared" ca="1" si="138"/>
        <v>67084</v>
      </c>
      <c r="C768" s="18">
        <f ca="1">ROUND((B768-סימולטור!$C$6)/365,3)</f>
        <v>110.05500000000001</v>
      </c>
      <c r="D768" s="19">
        <f t="shared" si="139"/>
        <v>1724362.5147715874</v>
      </c>
      <c r="E768" s="20">
        <f t="shared" si="132"/>
        <v>1796.2109528870703</v>
      </c>
      <c r="F768" s="21">
        <f t="shared" si="140"/>
        <v>2445240.8030821439</v>
      </c>
      <c r="G768" s="22">
        <f t="shared" si="141"/>
        <v>1426.390468464584</v>
      </c>
      <c r="H768" s="27">
        <f t="shared" si="142"/>
        <v>1780007.0306895992</v>
      </c>
      <c r="I768" s="26">
        <f t="shared" si="133"/>
        <v>5933.3567689654674</v>
      </c>
      <c r="J768" s="23">
        <f t="shared" si="134"/>
        <v>890.00351534482013</v>
      </c>
      <c r="K768" s="23">
        <f t="shared" si="135"/>
        <v>890.00351534479967</v>
      </c>
      <c r="L768" s="23">
        <f t="shared" si="136"/>
        <v>1780.0070306896198</v>
      </c>
      <c r="M768" s="24">
        <f t="shared" si="137"/>
        <v>2445240.8030821439</v>
      </c>
      <c r="N768" s="15" t="str">
        <f t="shared" si="143"/>
        <v>2</v>
      </c>
    </row>
    <row r="769" spans="1:14" x14ac:dyDescent="0.25">
      <c r="A769" s="3">
        <v>765</v>
      </c>
      <c r="B769" s="17">
        <f t="shared" ca="1" si="138"/>
        <v>67114</v>
      </c>
      <c r="C769" s="18">
        <f ca="1">ROUND((B769-סימולטור!$C$6)/365,3)</f>
        <v>110.137</v>
      </c>
      <c r="D769" s="19">
        <f t="shared" si="139"/>
        <v>1728314.1788679392</v>
      </c>
      <c r="E769" s="20">
        <f t="shared" si="132"/>
        <v>1800.3272696541032</v>
      </c>
      <c r="F769" s="21">
        <f t="shared" si="140"/>
        <v>2451965.21529062</v>
      </c>
      <c r="G769" s="22">
        <f t="shared" si="141"/>
        <v>1430.3130422528618</v>
      </c>
      <c r="H769" s="27">
        <f t="shared" si="142"/>
        <v>1784160.3804278751</v>
      </c>
      <c r="I769" s="26">
        <f t="shared" si="133"/>
        <v>5947.2012680930548</v>
      </c>
      <c r="J769" s="23">
        <f t="shared" si="134"/>
        <v>892.08019021395819</v>
      </c>
      <c r="K769" s="23">
        <f t="shared" si="135"/>
        <v>892.08019021393761</v>
      </c>
      <c r="L769" s="23">
        <f t="shared" si="136"/>
        <v>1784.1603804278957</v>
      </c>
      <c r="M769" s="24">
        <f t="shared" si="137"/>
        <v>2451965.21529062</v>
      </c>
      <c r="N769" s="15" t="str">
        <f t="shared" si="143"/>
        <v>2</v>
      </c>
    </row>
    <row r="770" spans="1:14" x14ac:dyDescent="0.25">
      <c r="A770" s="3">
        <v>766</v>
      </c>
      <c r="B770" s="17">
        <f t="shared" ca="1" si="138"/>
        <v>67145</v>
      </c>
      <c r="C770" s="18">
        <f ca="1">ROUND((B770-סימולטור!$C$6)/365,3)</f>
        <v>110.22199999999999</v>
      </c>
      <c r="D770" s="19">
        <f t="shared" si="139"/>
        <v>1732274.8988611784</v>
      </c>
      <c r="E770" s="20">
        <f t="shared" si="132"/>
        <v>1804.4530196470607</v>
      </c>
      <c r="F770" s="21">
        <f t="shared" si="140"/>
        <v>2458708.1196326693</v>
      </c>
      <c r="G770" s="22">
        <f t="shared" si="141"/>
        <v>1434.2464031190573</v>
      </c>
      <c r="H770" s="27">
        <f t="shared" si="142"/>
        <v>1788323.4213155401</v>
      </c>
      <c r="I770" s="26">
        <f t="shared" si="133"/>
        <v>5961.0780710519384</v>
      </c>
      <c r="J770" s="23">
        <f t="shared" si="134"/>
        <v>894.16171065779076</v>
      </c>
      <c r="K770" s="23">
        <f t="shared" si="135"/>
        <v>894.16171065777007</v>
      </c>
      <c r="L770" s="23">
        <f t="shared" si="136"/>
        <v>1788.3234213155608</v>
      </c>
      <c r="M770" s="24">
        <f t="shared" si="137"/>
        <v>2458708.1196326693</v>
      </c>
      <c r="N770" s="15" t="str">
        <f t="shared" si="143"/>
        <v>2</v>
      </c>
    </row>
    <row r="771" spans="1:14" x14ac:dyDescent="0.25">
      <c r="A771" s="3">
        <v>767</v>
      </c>
      <c r="B771" s="17">
        <f t="shared" ca="1" si="138"/>
        <v>67175</v>
      </c>
      <c r="C771" s="18">
        <f ca="1">ROUND((B771-סימולטור!$C$6)/365,3)</f>
        <v>110.304</v>
      </c>
      <c r="D771" s="19">
        <f t="shared" si="139"/>
        <v>1736244.695504402</v>
      </c>
      <c r="E771" s="20">
        <f t="shared" si="132"/>
        <v>1808.5882244837521</v>
      </c>
      <c r="F771" s="21">
        <f t="shared" si="140"/>
        <v>2465469.5669616591</v>
      </c>
      <c r="G771" s="22">
        <f t="shared" si="141"/>
        <v>1438.1905807276344</v>
      </c>
      <c r="H771" s="27">
        <f t="shared" si="142"/>
        <v>1792496.1759652765</v>
      </c>
      <c r="I771" s="26">
        <f t="shared" si="133"/>
        <v>5974.9872532177269</v>
      </c>
      <c r="J771" s="23">
        <f t="shared" si="134"/>
        <v>896.24808798265906</v>
      </c>
      <c r="K771" s="23">
        <f t="shared" si="135"/>
        <v>896.24808798263825</v>
      </c>
      <c r="L771" s="23">
        <f t="shared" si="136"/>
        <v>1792.4961759652974</v>
      </c>
      <c r="M771" s="24">
        <f t="shared" si="137"/>
        <v>2465469.5669616591</v>
      </c>
      <c r="N771" s="15" t="str">
        <f t="shared" si="143"/>
        <v>2</v>
      </c>
    </row>
    <row r="772" spans="1:14" x14ac:dyDescent="0.25">
      <c r="A772" s="3">
        <v>768</v>
      </c>
      <c r="B772" s="17">
        <f t="shared" ca="1" si="138"/>
        <v>67206</v>
      </c>
      <c r="C772" s="18">
        <f ca="1">ROUND((B772-סימולטור!$C$6)/365,3)</f>
        <v>110.389</v>
      </c>
      <c r="D772" s="19">
        <f t="shared" si="139"/>
        <v>1740223.5895982666</v>
      </c>
      <c r="E772" s="20">
        <f t="shared" si="132"/>
        <v>1812.7329058315277</v>
      </c>
      <c r="F772" s="21">
        <f t="shared" si="140"/>
        <v>2472249.6082708039</v>
      </c>
      <c r="G772" s="22">
        <f t="shared" si="141"/>
        <v>1442.1456048246357</v>
      </c>
      <c r="H772" s="27">
        <f t="shared" si="142"/>
        <v>1796678.667042529</v>
      </c>
      <c r="I772" s="26">
        <f t="shared" si="133"/>
        <v>5988.9288901419013</v>
      </c>
      <c r="J772" s="23">
        <f t="shared" si="134"/>
        <v>898.3393335212852</v>
      </c>
      <c r="K772" s="23">
        <f t="shared" si="135"/>
        <v>898.33933352126451</v>
      </c>
      <c r="L772" s="23">
        <f t="shared" si="136"/>
        <v>1796.6786670425497</v>
      </c>
      <c r="M772" s="24">
        <f t="shared" si="137"/>
        <v>2472249.6082708039</v>
      </c>
      <c r="N772" s="15" t="str">
        <f t="shared" si="143"/>
        <v>2</v>
      </c>
    </row>
    <row r="773" spans="1:14" x14ac:dyDescent="0.25">
      <c r="A773" s="3">
        <v>769</v>
      </c>
      <c r="B773" s="17">
        <f t="shared" ca="1" si="138"/>
        <v>67237</v>
      </c>
      <c r="C773" s="18">
        <f ca="1">ROUND((B773-סימולטור!$C$6)/365,3)</f>
        <v>110.474</v>
      </c>
      <c r="D773" s="19">
        <f t="shared" si="139"/>
        <v>1744211.6019910963</v>
      </c>
      <c r="E773" s="20">
        <f t="shared" ref="E773:E836" si="144">$E$2/12*D773</f>
        <v>1816.8870854073919</v>
      </c>
      <c r="F773" s="21">
        <f t="shared" si="140"/>
        <v>2479048.2946935487</v>
      </c>
      <c r="G773" s="22">
        <f t="shared" si="141"/>
        <v>1446.1115052379034</v>
      </c>
      <c r="H773" s="27">
        <f t="shared" si="142"/>
        <v>1800870.9172656282</v>
      </c>
      <c r="I773" s="26">
        <f t="shared" ref="I773:I836" si="145">H773*($I$2-1)</f>
        <v>6002.9030575522329</v>
      </c>
      <c r="J773" s="23">
        <f t="shared" ref="J773:J836" si="146">$J$2*I773</f>
        <v>900.43545863283487</v>
      </c>
      <c r="K773" s="23">
        <f t="shared" ref="K773:K836" si="147">$K$2/12*H773</f>
        <v>900.43545863281417</v>
      </c>
      <c r="L773" s="23">
        <f t="shared" ref="L773:L836" si="148">K773+J773</f>
        <v>1800.870917265649</v>
      </c>
      <c r="M773" s="24">
        <f t="shared" ref="M773:M836" si="149">MAX(H773,F773,D773)</f>
        <v>2479048.2946935487</v>
      </c>
      <c r="N773" s="15" t="str">
        <f t="shared" si="143"/>
        <v>2</v>
      </c>
    </row>
    <row r="774" spans="1:14" x14ac:dyDescent="0.25">
      <c r="A774" s="3">
        <v>770</v>
      </c>
      <c r="B774" s="17">
        <f t="shared" ref="B774:B837" ca="1" si="150">EOMONTH(TODAY(),A773)</f>
        <v>67266</v>
      </c>
      <c r="C774" s="18">
        <f ca="1">ROUND((B774-סימולטור!$C$6)/365,3)</f>
        <v>110.553</v>
      </c>
      <c r="D774" s="19">
        <f t="shared" ref="D774:D837" si="151">D773*$D$2-E773</f>
        <v>1748208.7535789926</v>
      </c>
      <c r="E774" s="20">
        <f t="shared" si="144"/>
        <v>1821.0507849781172</v>
      </c>
      <c r="F774" s="21">
        <f t="shared" ref="F774:F837" si="152">F773*$F$2-G773</f>
        <v>2485865.677503956</v>
      </c>
      <c r="G774" s="22">
        <f t="shared" ref="G774:G837" si="153">F774*$G$2/12</f>
        <v>1450.0883118773079</v>
      </c>
      <c r="H774" s="27">
        <f t="shared" ref="H774:H837" si="154">H773+I773-L773</f>
        <v>1805072.9494059149</v>
      </c>
      <c r="I774" s="26">
        <f t="shared" si="145"/>
        <v>6016.9098313531886</v>
      </c>
      <c r="J774" s="23">
        <f t="shared" si="146"/>
        <v>902.53647470297824</v>
      </c>
      <c r="K774" s="23">
        <f t="shared" si="147"/>
        <v>902.53647470295743</v>
      </c>
      <c r="L774" s="23">
        <f t="shared" si="148"/>
        <v>1805.0729494059356</v>
      </c>
      <c r="M774" s="24">
        <f t="shared" si="149"/>
        <v>2485865.677503956</v>
      </c>
      <c r="N774" s="15" t="str">
        <f t="shared" ref="N774:N837" si="155">IF(M774=H774,"3",IF(M774=F774,"2","1"))</f>
        <v>2</v>
      </c>
    </row>
    <row r="775" spans="1:14" x14ac:dyDescent="0.25">
      <c r="A775" s="3">
        <v>771</v>
      </c>
      <c r="B775" s="17">
        <f t="shared" ca="1" si="150"/>
        <v>67297</v>
      </c>
      <c r="C775" s="18">
        <f ca="1">ROUND((B775-סימולטור!$C$6)/365,3)</f>
        <v>110.63800000000001</v>
      </c>
      <c r="D775" s="19">
        <f t="shared" si="151"/>
        <v>1752215.0653059445</v>
      </c>
      <c r="E775" s="20">
        <f t="shared" si="144"/>
        <v>1825.2240263603589</v>
      </c>
      <c r="F775" s="21">
        <f t="shared" si="152"/>
        <v>2492701.8081170921</v>
      </c>
      <c r="G775" s="22">
        <f t="shared" si="153"/>
        <v>1454.0760547349703</v>
      </c>
      <c r="H775" s="27">
        <f t="shared" si="154"/>
        <v>1809284.7862878621</v>
      </c>
      <c r="I775" s="26">
        <f t="shared" si="145"/>
        <v>6030.9492876263466</v>
      </c>
      <c r="J775" s="23">
        <f t="shared" si="146"/>
        <v>904.64239314395195</v>
      </c>
      <c r="K775" s="23">
        <f t="shared" si="147"/>
        <v>904.64239314393103</v>
      </c>
      <c r="L775" s="23">
        <f t="shared" si="148"/>
        <v>1809.284786287883</v>
      </c>
      <c r="M775" s="24">
        <f t="shared" si="149"/>
        <v>2492701.8081170921</v>
      </c>
      <c r="N775" s="15" t="str">
        <f t="shared" si="155"/>
        <v>2</v>
      </c>
    </row>
    <row r="776" spans="1:14" x14ac:dyDescent="0.25">
      <c r="A776" s="3">
        <v>772</v>
      </c>
      <c r="B776" s="17">
        <f t="shared" ca="1" si="150"/>
        <v>67327</v>
      </c>
      <c r="C776" s="18">
        <f ca="1">ROUND((B776-סימולטור!$C$6)/365,3)</f>
        <v>110.721</v>
      </c>
      <c r="D776" s="19">
        <f t="shared" si="151"/>
        <v>1756230.5581639374</v>
      </c>
      <c r="E776" s="20">
        <f t="shared" si="144"/>
        <v>1829.4068314207682</v>
      </c>
      <c r="F776" s="21">
        <f t="shared" si="152"/>
        <v>2499556.7380894143</v>
      </c>
      <c r="G776" s="22">
        <f t="shared" si="153"/>
        <v>1458.0747638854918</v>
      </c>
      <c r="H776" s="27">
        <f t="shared" si="154"/>
        <v>1813506.4507892006</v>
      </c>
      <c r="I776" s="26">
        <f t="shared" si="145"/>
        <v>6045.0215026308078</v>
      </c>
      <c r="J776" s="23">
        <f t="shared" si="146"/>
        <v>906.75322539462115</v>
      </c>
      <c r="K776" s="23">
        <f t="shared" si="147"/>
        <v>906.75322539460035</v>
      </c>
      <c r="L776" s="23">
        <f t="shared" si="148"/>
        <v>1813.5064507892216</v>
      </c>
      <c r="M776" s="24">
        <f t="shared" si="149"/>
        <v>2499556.7380894143</v>
      </c>
      <c r="N776" s="15" t="str">
        <f t="shared" si="155"/>
        <v>2</v>
      </c>
    </row>
    <row r="777" spans="1:14" x14ac:dyDescent="0.25">
      <c r="A777" s="3">
        <v>773</v>
      </c>
      <c r="B777" s="17">
        <f t="shared" ca="1" si="150"/>
        <v>67358</v>
      </c>
      <c r="C777" s="18">
        <f ca="1">ROUND((B777-סימולטור!$C$6)/365,3)</f>
        <v>110.80500000000001</v>
      </c>
      <c r="D777" s="19">
        <f t="shared" si="151"/>
        <v>1760255.2531930632</v>
      </c>
      <c r="E777" s="20">
        <f t="shared" si="144"/>
        <v>1833.5992220761075</v>
      </c>
      <c r="F777" s="21">
        <f t="shared" si="152"/>
        <v>2506430.5191191602</v>
      </c>
      <c r="G777" s="22">
        <f t="shared" si="153"/>
        <v>1462.0844694861769</v>
      </c>
      <c r="H777" s="27">
        <f t="shared" si="154"/>
        <v>1817737.9658410421</v>
      </c>
      <c r="I777" s="26">
        <f t="shared" si="145"/>
        <v>6059.1265528036138</v>
      </c>
      <c r="J777" s="23">
        <f t="shared" si="146"/>
        <v>908.86898292054207</v>
      </c>
      <c r="K777" s="23">
        <f t="shared" si="147"/>
        <v>908.86898292052103</v>
      </c>
      <c r="L777" s="23">
        <f t="shared" si="148"/>
        <v>1817.7379658410632</v>
      </c>
      <c r="M777" s="24">
        <f t="shared" si="149"/>
        <v>2506430.5191191602</v>
      </c>
      <c r="N777" s="15" t="str">
        <f t="shared" si="155"/>
        <v>2</v>
      </c>
    </row>
    <row r="778" spans="1:14" x14ac:dyDescent="0.25">
      <c r="A778" s="3">
        <v>774</v>
      </c>
      <c r="B778" s="17">
        <f t="shared" ca="1" si="150"/>
        <v>67388</v>
      </c>
      <c r="C778" s="18">
        <f ca="1">ROUND((B778-סימולטור!$C$6)/365,3)</f>
        <v>110.88800000000001</v>
      </c>
      <c r="D778" s="19">
        <f t="shared" si="151"/>
        <v>1764289.1714816308</v>
      </c>
      <c r="E778" s="20">
        <f t="shared" si="144"/>
        <v>1837.8012202933653</v>
      </c>
      <c r="F778" s="21">
        <f t="shared" si="152"/>
        <v>2513323.2030467382</v>
      </c>
      <c r="G778" s="22">
        <f t="shared" si="153"/>
        <v>1466.1052017772638</v>
      </c>
      <c r="H778" s="27">
        <f t="shared" si="154"/>
        <v>1821979.3544280047</v>
      </c>
      <c r="I778" s="26">
        <f t="shared" si="145"/>
        <v>6073.2645147601561</v>
      </c>
      <c r="J778" s="23">
        <f t="shared" si="146"/>
        <v>910.98967721402335</v>
      </c>
      <c r="K778" s="23">
        <f t="shared" si="147"/>
        <v>910.98967721400243</v>
      </c>
      <c r="L778" s="23">
        <f t="shared" si="148"/>
        <v>1821.9793544280258</v>
      </c>
      <c r="M778" s="24">
        <f t="shared" si="149"/>
        <v>2513323.2030467382</v>
      </c>
      <c r="N778" s="15" t="str">
        <f t="shared" si="155"/>
        <v>2</v>
      </c>
    </row>
    <row r="779" spans="1:14" x14ac:dyDescent="0.25">
      <c r="A779" s="3">
        <v>775</v>
      </c>
      <c r="B779" s="17">
        <f t="shared" ca="1" si="150"/>
        <v>67419</v>
      </c>
      <c r="C779" s="18">
        <f ca="1">ROUND((B779-סימולטור!$C$6)/365,3)</f>
        <v>110.973</v>
      </c>
      <c r="D779" s="19">
        <f t="shared" si="151"/>
        <v>1768332.3341662763</v>
      </c>
      <c r="E779" s="20">
        <f t="shared" si="144"/>
        <v>1842.0128480898711</v>
      </c>
      <c r="F779" s="21">
        <f t="shared" si="152"/>
        <v>2520234.8418551171</v>
      </c>
      <c r="G779" s="22">
        <f t="shared" si="153"/>
        <v>1470.1369910821516</v>
      </c>
      <c r="H779" s="27">
        <f t="shared" si="154"/>
        <v>1826230.6395883367</v>
      </c>
      <c r="I779" s="26">
        <f t="shared" si="145"/>
        <v>6087.4354652945958</v>
      </c>
      <c r="J779" s="23">
        <f t="shared" si="146"/>
        <v>913.1153197941893</v>
      </c>
      <c r="K779" s="23">
        <f t="shared" si="147"/>
        <v>913.11531979416839</v>
      </c>
      <c r="L779" s="23">
        <f t="shared" si="148"/>
        <v>1826.2306395883577</v>
      </c>
      <c r="M779" s="24">
        <f t="shared" si="149"/>
        <v>2520234.8418551171</v>
      </c>
      <c r="N779" s="15" t="str">
        <f t="shared" si="155"/>
        <v>2</v>
      </c>
    </row>
    <row r="780" spans="1:14" x14ac:dyDescent="0.25">
      <c r="A780" s="3">
        <v>776</v>
      </c>
      <c r="B780" s="17">
        <f t="shared" ca="1" si="150"/>
        <v>67450</v>
      </c>
      <c r="C780" s="18">
        <f ca="1">ROUND((B780-סימולטור!$C$6)/365,3)</f>
        <v>111.05800000000001</v>
      </c>
      <c r="D780" s="19">
        <f t="shared" si="151"/>
        <v>1772384.7624320742</v>
      </c>
      <c r="E780" s="20">
        <f t="shared" si="144"/>
        <v>1846.2341275334106</v>
      </c>
      <c r="F780" s="21">
        <f t="shared" si="152"/>
        <v>2527165.487670219</v>
      </c>
      <c r="G780" s="22">
        <f t="shared" si="153"/>
        <v>1474.1798678076277</v>
      </c>
      <c r="H780" s="27">
        <f t="shared" si="154"/>
        <v>1830491.844414043</v>
      </c>
      <c r="I780" s="26">
        <f t="shared" si="145"/>
        <v>6101.6394813802845</v>
      </c>
      <c r="J780" s="23">
        <f t="shared" si="146"/>
        <v>915.24592220704267</v>
      </c>
      <c r="K780" s="23">
        <f t="shared" si="147"/>
        <v>915.24592220702152</v>
      </c>
      <c r="L780" s="23">
        <f t="shared" si="148"/>
        <v>1830.4918444140642</v>
      </c>
      <c r="M780" s="24">
        <f t="shared" si="149"/>
        <v>2527165.487670219</v>
      </c>
      <c r="N780" s="15" t="str">
        <f t="shared" si="155"/>
        <v>2</v>
      </c>
    </row>
    <row r="781" spans="1:14" x14ac:dyDescent="0.25">
      <c r="A781" s="3">
        <v>777</v>
      </c>
      <c r="B781" s="17">
        <f t="shared" ca="1" si="150"/>
        <v>67480</v>
      </c>
      <c r="C781" s="18">
        <f ca="1">ROUND((B781-סימולטור!$C$6)/365,3)</f>
        <v>111.14</v>
      </c>
      <c r="D781" s="19">
        <f t="shared" si="151"/>
        <v>1776446.4775126479</v>
      </c>
      <c r="E781" s="20">
        <f t="shared" si="144"/>
        <v>1850.4650807423416</v>
      </c>
      <c r="F781" s="21">
        <f t="shared" si="152"/>
        <v>2534115.1927613122</v>
      </c>
      <c r="G781" s="22">
        <f t="shared" si="153"/>
        <v>1478.2338624440988</v>
      </c>
      <c r="H781" s="27">
        <f t="shared" si="154"/>
        <v>1834762.9920510093</v>
      </c>
      <c r="I781" s="26">
        <f t="shared" si="145"/>
        <v>6115.8766401701723</v>
      </c>
      <c r="J781" s="23">
        <f t="shared" si="146"/>
        <v>917.38149602552585</v>
      </c>
      <c r="K781" s="23">
        <f t="shared" si="147"/>
        <v>917.3814960255047</v>
      </c>
      <c r="L781" s="23">
        <f t="shared" si="148"/>
        <v>1834.7629920510306</v>
      </c>
      <c r="M781" s="24">
        <f t="shared" si="149"/>
        <v>2534115.1927613122</v>
      </c>
      <c r="N781" s="15" t="str">
        <f t="shared" si="155"/>
        <v>2</v>
      </c>
    </row>
    <row r="782" spans="1:14" x14ac:dyDescent="0.25">
      <c r="A782" s="3">
        <v>778</v>
      </c>
      <c r="B782" s="17">
        <f t="shared" ca="1" si="150"/>
        <v>67511</v>
      </c>
      <c r="C782" s="18">
        <f ca="1">ROUND((B782-סימולטור!$C$6)/365,3)</f>
        <v>111.22499999999999</v>
      </c>
      <c r="D782" s="19">
        <f t="shared" si="151"/>
        <v>1780517.5006902812</v>
      </c>
      <c r="E782" s="20">
        <f t="shared" si="144"/>
        <v>1854.7057298857096</v>
      </c>
      <c r="F782" s="21">
        <f t="shared" si="152"/>
        <v>2541084.0095414058</v>
      </c>
      <c r="G782" s="22">
        <f t="shared" si="153"/>
        <v>1482.2990055658202</v>
      </c>
      <c r="H782" s="27">
        <f t="shared" si="154"/>
        <v>1839044.1056991285</v>
      </c>
      <c r="I782" s="26">
        <f t="shared" si="145"/>
        <v>6130.147018997236</v>
      </c>
      <c r="J782" s="23">
        <f t="shared" si="146"/>
        <v>919.52205284958541</v>
      </c>
      <c r="K782" s="23">
        <f t="shared" si="147"/>
        <v>919.52205284956426</v>
      </c>
      <c r="L782" s="23">
        <f t="shared" si="148"/>
        <v>1839.0441056991497</v>
      </c>
      <c r="M782" s="24">
        <f t="shared" si="149"/>
        <v>2541084.0095414058</v>
      </c>
      <c r="N782" s="15" t="str">
        <f t="shared" si="155"/>
        <v>2</v>
      </c>
    </row>
    <row r="783" spans="1:14" x14ac:dyDescent="0.25">
      <c r="A783" s="3">
        <v>779</v>
      </c>
      <c r="B783" s="17">
        <f t="shared" ca="1" si="150"/>
        <v>67541</v>
      </c>
      <c r="C783" s="18">
        <f ca="1">ROUND((B783-סימולטור!$C$6)/365,3)</f>
        <v>111.307</v>
      </c>
      <c r="D783" s="19">
        <f t="shared" si="151"/>
        <v>1784597.8532960298</v>
      </c>
      <c r="E783" s="20">
        <f t="shared" si="144"/>
        <v>1858.9560971833644</v>
      </c>
      <c r="F783" s="21">
        <f t="shared" si="152"/>
        <v>2548071.9905676451</v>
      </c>
      <c r="G783" s="22">
        <f t="shared" si="153"/>
        <v>1486.3753278311262</v>
      </c>
      <c r="H783" s="27">
        <f t="shared" si="154"/>
        <v>1843335.2086124266</v>
      </c>
      <c r="I783" s="26">
        <f t="shared" si="145"/>
        <v>6144.4506953748978</v>
      </c>
      <c r="J783" s="23">
        <f t="shared" si="146"/>
        <v>921.66760430623458</v>
      </c>
      <c r="K783" s="23">
        <f t="shared" si="147"/>
        <v>921.66760430621332</v>
      </c>
      <c r="L783" s="23">
        <f t="shared" si="148"/>
        <v>1843.3352086124478</v>
      </c>
      <c r="M783" s="24">
        <f t="shared" si="149"/>
        <v>2548071.9905676451</v>
      </c>
      <c r="N783" s="15" t="str">
        <f t="shared" si="155"/>
        <v>2</v>
      </c>
    </row>
    <row r="784" spans="1:14" x14ac:dyDescent="0.25">
      <c r="A784" s="3">
        <v>780</v>
      </c>
      <c r="B784" s="17">
        <f t="shared" ca="1" si="150"/>
        <v>67572</v>
      </c>
      <c r="C784" s="18">
        <f ca="1">ROUND((B784-סימולטור!$C$6)/365,3)</f>
        <v>111.392</v>
      </c>
      <c r="D784" s="19">
        <f t="shared" si="151"/>
        <v>1788687.5567098334</v>
      </c>
      <c r="E784" s="20">
        <f t="shared" si="144"/>
        <v>1863.2162049060764</v>
      </c>
      <c r="F784" s="21">
        <f t="shared" si="152"/>
        <v>2555079.1885417062</v>
      </c>
      <c r="G784" s="22">
        <f t="shared" si="153"/>
        <v>1490.4628599826619</v>
      </c>
      <c r="H784" s="27">
        <f t="shared" si="154"/>
        <v>1847636.3240991891</v>
      </c>
      <c r="I784" s="26">
        <f t="shared" si="145"/>
        <v>6158.7877469974392</v>
      </c>
      <c r="J784" s="23">
        <f t="shared" si="146"/>
        <v>923.81816204961581</v>
      </c>
      <c r="K784" s="23">
        <f t="shared" si="147"/>
        <v>923.81816204959455</v>
      </c>
      <c r="L784" s="23">
        <f t="shared" si="148"/>
        <v>1847.6363240992105</v>
      </c>
      <c r="M784" s="24">
        <f t="shared" si="149"/>
        <v>2555079.1885417062</v>
      </c>
      <c r="N784" s="15" t="str">
        <f t="shared" si="155"/>
        <v>2</v>
      </c>
    </row>
    <row r="785" spans="1:14" x14ac:dyDescent="0.25">
      <c r="A785" s="3">
        <v>781</v>
      </c>
      <c r="B785" s="17">
        <f t="shared" ca="1" si="150"/>
        <v>67603</v>
      </c>
      <c r="C785" s="18">
        <f ca="1">ROUND((B785-סימולטור!$C$6)/365,3)</f>
        <v>111.477</v>
      </c>
      <c r="D785" s="19">
        <f t="shared" si="151"/>
        <v>1792786.6323606269</v>
      </c>
      <c r="E785" s="20">
        <f t="shared" si="144"/>
        <v>1867.4860753756529</v>
      </c>
      <c r="F785" s="21">
        <f t="shared" si="152"/>
        <v>2562105.656310196</v>
      </c>
      <c r="G785" s="22">
        <f t="shared" si="153"/>
        <v>1494.5616328476144</v>
      </c>
      <c r="H785" s="27">
        <f t="shared" si="154"/>
        <v>1851947.4755220874</v>
      </c>
      <c r="I785" s="26">
        <f t="shared" si="145"/>
        <v>6173.158251740434</v>
      </c>
      <c r="J785" s="23">
        <f t="shared" si="146"/>
        <v>925.97373776106508</v>
      </c>
      <c r="K785" s="23">
        <f t="shared" si="147"/>
        <v>925.97373776104371</v>
      </c>
      <c r="L785" s="23">
        <f t="shared" si="148"/>
        <v>1851.9474755221088</v>
      </c>
      <c r="M785" s="24">
        <f t="shared" si="149"/>
        <v>2562105.656310196</v>
      </c>
      <c r="N785" s="15" t="str">
        <f t="shared" si="155"/>
        <v>2</v>
      </c>
    </row>
    <row r="786" spans="1:14" x14ac:dyDescent="0.25">
      <c r="A786" s="3">
        <v>782</v>
      </c>
      <c r="B786" s="17">
        <f t="shared" ca="1" si="150"/>
        <v>67631</v>
      </c>
      <c r="C786" s="18">
        <f ca="1">ROUND((B786-סימולטור!$C$6)/365,3)</f>
        <v>111.553</v>
      </c>
      <c r="D786" s="19">
        <f t="shared" si="151"/>
        <v>1796895.1017264535</v>
      </c>
      <c r="E786" s="20">
        <f t="shared" si="144"/>
        <v>1871.7657309650558</v>
      </c>
      <c r="F786" s="21">
        <f t="shared" si="152"/>
        <v>2569151.4468650497</v>
      </c>
      <c r="G786" s="22">
        <f t="shared" si="153"/>
        <v>1498.6716773379458</v>
      </c>
      <c r="H786" s="27">
        <f t="shared" si="154"/>
        <v>1856268.6862983059</v>
      </c>
      <c r="I786" s="26">
        <f t="shared" si="145"/>
        <v>6187.5622876611624</v>
      </c>
      <c r="J786" s="23">
        <f t="shared" si="146"/>
        <v>928.13434314917436</v>
      </c>
      <c r="K786" s="23">
        <f t="shared" si="147"/>
        <v>928.13434314915298</v>
      </c>
      <c r="L786" s="23">
        <f t="shared" si="148"/>
        <v>1856.2686862983273</v>
      </c>
      <c r="M786" s="24">
        <f t="shared" si="149"/>
        <v>2569151.4468650497</v>
      </c>
      <c r="N786" s="15" t="str">
        <f t="shared" si="155"/>
        <v>2</v>
      </c>
    </row>
    <row r="787" spans="1:14" x14ac:dyDescent="0.25">
      <c r="A787" s="3">
        <v>783</v>
      </c>
      <c r="B787" s="17">
        <f t="shared" ca="1" si="150"/>
        <v>67662</v>
      </c>
      <c r="C787" s="18">
        <f ca="1">ROUND((B787-סימולטור!$C$6)/365,3)</f>
        <v>111.63800000000001</v>
      </c>
      <c r="D787" s="19">
        <f t="shared" si="151"/>
        <v>1801012.986334577</v>
      </c>
      <c r="E787" s="20">
        <f t="shared" si="144"/>
        <v>1876.0551940985176</v>
      </c>
      <c r="F787" s="21">
        <f t="shared" si="152"/>
        <v>2576216.6133439289</v>
      </c>
      <c r="G787" s="22">
        <f t="shared" si="153"/>
        <v>1502.7930244506251</v>
      </c>
      <c r="H787" s="27">
        <f t="shared" si="154"/>
        <v>1860599.9798996688</v>
      </c>
      <c r="I787" s="26">
        <f t="shared" si="145"/>
        <v>6201.9999329990396</v>
      </c>
      <c r="J787" s="23">
        <f t="shared" si="146"/>
        <v>930.2999899498559</v>
      </c>
      <c r="K787" s="23">
        <f t="shared" si="147"/>
        <v>930.29998994983441</v>
      </c>
      <c r="L787" s="23">
        <f t="shared" si="148"/>
        <v>1860.5999798996904</v>
      </c>
      <c r="M787" s="24">
        <f t="shared" si="149"/>
        <v>2576216.6133439289</v>
      </c>
      <c r="N787" s="15" t="str">
        <f t="shared" si="155"/>
        <v>2</v>
      </c>
    </row>
    <row r="788" spans="1:14" x14ac:dyDescent="0.25">
      <c r="A788" s="3">
        <v>784</v>
      </c>
      <c r="B788" s="17">
        <f t="shared" ca="1" si="150"/>
        <v>67692</v>
      </c>
      <c r="C788" s="18">
        <f ca="1">ROUND((B788-סימולטור!$C$6)/365,3)</f>
        <v>111.721</v>
      </c>
      <c r="D788" s="19">
        <f t="shared" si="151"/>
        <v>1805140.307761594</v>
      </c>
      <c r="E788" s="20">
        <f t="shared" si="144"/>
        <v>1880.3544872516604</v>
      </c>
      <c r="F788" s="21">
        <f t="shared" si="152"/>
        <v>2583301.2090306249</v>
      </c>
      <c r="G788" s="22">
        <f t="shared" si="153"/>
        <v>1506.9257052678647</v>
      </c>
      <c r="H788" s="27">
        <f t="shared" si="154"/>
        <v>1864941.3798527683</v>
      </c>
      <c r="I788" s="26">
        <f t="shared" si="145"/>
        <v>6216.4712661760377</v>
      </c>
      <c r="J788" s="23">
        <f t="shared" si="146"/>
        <v>932.47068992640561</v>
      </c>
      <c r="K788" s="23">
        <f t="shared" si="147"/>
        <v>932.47068992638413</v>
      </c>
      <c r="L788" s="23">
        <f t="shared" si="148"/>
        <v>1864.9413798527899</v>
      </c>
      <c r="M788" s="24">
        <f t="shared" si="149"/>
        <v>2583301.2090306249</v>
      </c>
      <c r="N788" s="15" t="str">
        <f t="shared" si="155"/>
        <v>2</v>
      </c>
    </row>
    <row r="789" spans="1:14" x14ac:dyDescent="0.25">
      <c r="A789" s="3">
        <v>785</v>
      </c>
      <c r="B789" s="17">
        <f t="shared" ca="1" si="150"/>
        <v>67723</v>
      </c>
      <c r="C789" s="18">
        <f ca="1">ROUND((B789-סימולטור!$C$6)/365,3)</f>
        <v>111.80500000000001</v>
      </c>
      <c r="D789" s="19">
        <f t="shared" si="151"/>
        <v>1809277.0876335476</v>
      </c>
      <c r="E789" s="20">
        <f t="shared" si="144"/>
        <v>1884.663632951612</v>
      </c>
      <c r="F789" s="21">
        <f t="shared" si="152"/>
        <v>2590405.2873554593</v>
      </c>
      <c r="G789" s="22">
        <f t="shared" si="153"/>
        <v>1511.0697509573513</v>
      </c>
      <c r="H789" s="27">
        <f t="shared" si="154"/>
        <v>1869292.9097390915</v>
      </c>
      <c r="I789" s="26">
        <f t="shared" si="145"/>
        <v>6230.9763657971152</v>
      </c>
      <c r="J789" s="23">
        <f t="shared" si="146"/>
        <v>934.64645486956726</v>
      </c>
      <c r="K789" s="23">
        <f t="shared" si="147"/>
        <v>934.64645486954578</v>
      </c>
      <c r="L789" s="23">
        <f t="shared" si="148"/>
        <v>1869.2929097391129</v>
      </c>
      <c r="M789" s="24">
        <f t="shared" si="149"/>
        <v>2590405.2873554593</v>
      </c>
      <c r="N789" s="15" t="str">
        <f t="shared" si="155"/>
        <v>2</v>
      </c>
    </row>
    <row r="790" spans="1:14" x14ac:dyDescent="0.25">
      <c r="A790" s="3">
        <v>786</v>
      </c>
      <c r="B790" s="17">
        <f t="shared" ca="1" si="150"/>
        <v>67753</v>
      </c>
      <c r="C790" s="18">
        <f ca="1">ROUND((B790-סימולטור!$C$6)/365,3)</f>
        <v>111.88800000000001</v>
      </c>
      <c r="D790" s="19">
        <f t="shared" si="151"/>
        <v>1813423.3476260412</v>
      </c>
      <c r="E790" s="20">
        <f t="shared" si="144"/>
        <v>1888.9826537771262</v>
      </c>
      <c r="F790" s="21">
        <f t="shared" si="152"/>
        <v>2597528.901895687</v>
      </c>
      <c r="G790" s="22">
        <f t="shared" si="153"/>
        <v>1515.225192772484</v>
      </c>
      <c r="H790" s="27">
        <f t="shared" si="154"/>
        <v>1873654.5931951497</v>
      </c>
      <c r="I790" s="26">
        <f t="shared" si="145"/>
        <v>6245.5153106506432</v>
      </c>
      <c r="J790" s="23">
        <f t="shared" si="146"/>
        <v>936.82729659759639</v>
      </c>
      <c r="K790" s="23">
        <f t="shared" si="147"/>
        <v>936.8272965975749</v>
      </c>
      <c r="L790" s="23">
        <f t="shared" si="148"/>
        <v>1873.6545931951714</v>
      </c>
      <c r="M790" s="24">
        <f t="shared" si="149"/>
        <v>2597528.901895687</v>
      </c>
      <c r="N790" s="15" t="str">
        <f t="shared" si="155"/>
        <v>2</v>
      </c>
    </row>
    <row r="791" spans="1:14" x14ac:dyDescent="0.25">
      <c r="A791" s="3">
        <v>787</v>
      </c>
      <c r="B791" s="17">
        <f t="shared" ca="1" si="150"/>
        <v>67784</v>
      </c>
      <c r="C791" s="18">
        <f ca="1">ROUND((B791-סימולטור!$C$6)/365,3)</f>
        <v>111.973</v>
      </c>
      <c r="D791" s="19">
        <f t="shared" si="151"/>
        <v>1817579.1094643511</v>
      </c>
      <c r="E791" s="20">
        <f t="shared" si="144"/>
        <v>1893.3115723586991</v>
      </c>
      <c r="F791" s="21">
        <f t="shared" si="152"/>
        <v>2604672.1063759001</v>
      </c>
      <c r="G791" s="22">
        <f t="shared" si="153"/>
        <v>1519.3920620526085</v>
      </c>
      <c r="H791" s="27">
        <f t="shared" si="154"/>
        <v>1878026.4539126053</v>
      </c>
      <c r="I791" s="26">
        <f t="shared" si="145"/>
        <v>6260.0881797088286</v>
      </c>
      <c r="J791" s="23">
        <f t="shared" si="146"/>
        <v>939.01322695632427</v>
      </c>
      <c r="K791" s="23">
        <f t="shared" si="147"/>
        <v>939.01322695630267</v>
      </c>
      <c r="L791" s="23">
        <f t="shared" si="148"/>
        <v>1878.0264539126269</v>
      </c>
      <c r="M791" s="24">
        <f t="shared" si="149"/>
        <v>2604672.1063759001</v>
      </c>
      <c r="N791" s="15" t="str">
        <f t="shared" si="155"/>
        <v>2</v>
      </c>
    </row>
    <row r="792" spans="1:14" x14ac:dyDescent="0.25">
      <c r="A792" s="3">
        <v>788</v>
      </c>
      <c r="B792" s="17">
        <f t="shared" ca="1" si="150"/>
        <v>67815</v>
      </c>
      <c r="C792" s="18">
        <f ca="1">ROUND((B792-סימולטור!$C$6)/365,3)</f>
        <v>112.05800000000001</v>
      </c>
      <c r="D792" s="19">
        <f t="shared" si="151"/>
        <v>1821744.3949235403</v>
      </c>
      <c r="E792" s="20">
        <f t="shared" si="144"/>
        <v>1897.6504113786877</v>
      </c>
      <c r="F792" s="21">
        <f t="shared" si="152"/>
        <v>2611834.9546684339</v>
      </c>
      <c r="G792" s="22">
        <f t="shared" si="153"/>
        <v>1523.5703902232533</v>
      </c>
      <c r="H792" s="27">
        <f t="shared" si="154"/>
        <v>1882408.5156384015</v>
      </c>
      <c r="I792" s="26">
        <f t="shared" si="145"/>
        <v>6274.6950521281497</v>
      </c>
      <c r="J792" s="23">
        <f t="shared" si="146"/>
        <v>941.20425781922245</v>
      </c>
      <c r="K792" s="23">
        <f t="shared" si="147"/>
        <v>941.20425781920073</v>
      </c>
      <c r="L792" s="23">
        <f t="shared" si="148"/>
        <v>1882.4085156384231</v>
      </c>
      <c r="M792" s="24">
        <f t="shared" si="149"/>
        <v>2611834.9546684339</v>
      </c>
      <c r="N792" s="15" t="str">
        <f t="shared" si="155"/>
        <v>2</v>
      </c>
    </row>
    <row r="793" spans="1:14" x14ac:dyDescent="0.25">
      <c r="A793" s="3">
        <v>789</v>
      </c>
      <c r="B793" s="17">
        <f t="shared" ca="1" si="150"/>
        <v>67845</v>
      </c>
      <c r="C793" s="18">
        <f ca="1">ROUND((B793-סימולטור!$C$6)/365,3)</f>
        <v>112.14</v>
      </c>
      <c r="D793" s="19">
        <f t="shared" si="151"/>
        <v>1825919.2258285736</v>
      </c>
      <c r="E793" s="20">
        <f t="shared" si="144"/>
        <v>1901.9991935714309</v>
      </c>
      <c r="F793" s="21">
        <f t="shared" si="152"/>
        <v>2619017.5007937723</v>
      </c>
      <c r="G793" s="22">
        <f t="shared" si="153"/>
        <v>1527.7602087963671</v>
      </c>
      <c r="H793" s="27">
        <f t="shared" si="154"/>
        <v>1886800.8021748911</v>
      </c>
      <c r="I793" s="26">
        <f t="shared" si="145"/>
        <v>6289.3360072497826</v>
      </c>
      <c r="J793" s="23">
        <f t="shared" si="146"/>
        <v>943.40040108746734</v>
      </c>
      <c r="K793" s="23">
        <f t="shared" si="147"/>
        <v>943.40040108744563</v>
      </c>
      <c r="L793" s="23">
        <f t="shared" si="148"/>
        <v>1886.8008021749129</v>
      </c>
      <c r="M793" s="24">
        <f t="shared" si="149"/>
        <v>2619017.5007937723</v>
      </c>
      <c r="N793" s="15" t="str">
        <f t="shared" si="155"/>
        <v>2</v>
      </c>
    </row>
    <row r="794" spans="1:14" x14ac:dyDescent="0.25">
      <c r="A794" s="3">
        <v>790</v>
      </c>
      <c r="B794" s="17">
        <f t="shared" ca="1" si="150"/>
        <v>67876</v>
      </c>
      <c r="C794" s="18">
        <f ca="1">ROUND((B794-סימולטור!$C$6)/365,3)</f>
        <v>112.22499999999999</v>
      </c>
      <c r="D794" s="19">
        <f t="shared" si="151"/>
        <v>1830103.6240544308</v>
      </c>
      <c r="E794" s="20">
        <f t="shared" si="144"/>
        <v>1906.3579417233652</v>
      </c>
      <c r="F794" s="21">
        <f t="shared" si="152"/>
        <v>2626219.7989209555</v>
      </c>
      <c r="G794" s="22">
        <f t="shared" si="153"/>
        <v>1531.9615493705576</v>
      </c>
      <c r="H794" s="27">
        <f t="shared" si="154"/>
        <v>1891203.3373799659</v>
      </c>
      <c r="I794" s="26">
        <f t="shared" si="145"/>
        <v>6304.0111246000324</v>
      </c>
      <c r="J794" s="23">
        <f t="shared" si="146"/>
        <v>945.60166869000477</v>
      </c>
      <c r="K794" s="23">
        <f t="shared" si="147"/>
        <v>945.60166868998294</v>
      </c>
      <c r="L794" s="23">
        <f t="shared" si="148"/>
        <v>1891.2033373799877</v>
      </c>
      <c r="M794" s="24">
        <f t="shared" si="149"/>
        <v>2626219.7989209555</v>
      </c>
      <c r="N794" s="15" t="str">
        <f t="shared" si="155"/>
        <v>2</v>
      </c>
    </row>
    <row r="795" spans="1:14" x14ac:dyDescent="0.25">
      <c r="A795" s="3">
        <v>791</v>
      </c>
      <c r="B795" s="17">
        <f t="shared" ca="1" si="150"/>
        <v>67906</v>
      </c>
      <c r="C795" s="18">
        <f ca="1">ROUND((B795-סימולטור!$C$6)/365,3)</f>
        <v>112.307</v>
      </c>
      <c r="D795" s="19">
        <f t="shared" si="151"/>
        <v>1834297.6115262222</v>
      </c>
      <c r="E795" s="20">
        <f t="shared" si="144"/>
        <v>1910.7266786731482</v>
      </c>
      <c r="F795" s="21">
        <f t="shared" si="152"/>
        <v>2633441.9033679883</v>
      </c>
      <c r="G795" s="22">
        <f t="shared" si="153"/>
        <v>1536.1744436313265</v>
      </c>
      <c r="H795" s="27">
        <f t="shared" si="154"/>
        <v>1895616.1451671859</v>
      </c>
      <c r="I795" s="26">
        <f t="shared" si="145"/>
        <v>6318.7204838907655</v>
      </c>
      <c r="J795" s="23">
        <f t="shared" si="146"/>
        <v>947.80807258361483</v>
      </c>
      <c r="K795" s="23">
        <f t="shared" si="147"/>
        <v>947.808072583593</v>
      </c>
      <c r="L795" s="23">
        <f t="shared" si="148"/>
        <v>1895.6161451672078</v>
      </c>
      <c r="M795" s="24">
        <f t="shared" si="149"/>
        <v>2633441.9033679883</v>
      </c>
      <c r="N795" s="15" t="str">
        <f t="shared" si="155"/>
        <v>2</v>
      </c>
    </row>
    <row r="796" spans="1:14" x14ac:dyDescent="0.25">
      <c r="A796" s="3">
        <v>792</v>
      </c>
      <c r="B796" s="17">
        <f t="shared" ca="1" si="150"/>
        <v>67937</v>
      </c>
      <c r="C796" s="18">
        <f ca="1">ROUND((B796-סימולטור!$C$6)/365,3)</f>
        <v>112.392</v>
      </c>
      <c r="D796" s="19">
        <f t="shared" si="151"/>
        <v>1838501.2102193031</v>
      </c>
      <c r="E796" s="20">
        <f t="shared" si="144"/>
        <v>1915.1054273117741</v>
      </c>
      <c r="F796" s="21">
        <f t="shared" si="152"/>
        <v>2640683.8686022502</v>
      </c>
      <c r="G796" s="22">
        <f t="shared" si="153"/>
        <v>1540.3989233513128</v>
      </c>
      <c r="H796" s="27">
        <f t="shared" si="154"/>
        <v>1900039.2495059094</v>
      </c>
      <c r="I796" s="26">
        <f t="shared" si="145"/>
        <v>6333.4641650198446</v>
      </c>
      <c r="J796" s="23">
        <f t="shared" si="146"/>
        <v>950.0196247529766</v>
      </c>
      <c r="K796" s="23">
        <f t="shared" si="147"/>
        <v>950.01962475295477</v>
      </c>
      <c r="L796" s="23">
        <f t="shared" si="148"/>
        <v>1900.0392495059314</v>
      </c>
      <c r="M796" s="24">
        <f t="shared" si="149"/>
        <v>2640683.8686022502</v>
      </c>
      <c r="N796" s="15" t="str">
        <f t="shared" si="155"/>
        <v>2</v>
      </c>
    </row>
    <row r="797" spans="1:14" x14ac:dyDescent="0.25">
      <c r="A797" s="3">
        <v>793</v>
      </c>
      <c r="B797" s="17">
        <f t="shared" ca="1" si="150"/>
        <v>67968</v>
      </c>
      <c r="C797" s="18">
        <f ca="1">ROUND((B797-סימולטור!$C$6)/365,3)</f>
        <v>112.477</v>
      </c>
      <c r="D797" s="19">
        <f t="shared" si="151"/>
        <v>1842714.4421593891</v>
      </c>
      <c r="E797" s="20">
        <f t="shared" si="144"/>
        <v>1919.494210582697</v>
      </c>
      <c r="F797" s="21">
        <f t="shared" si="152"/>
        <v>2647945.7492409064</v>
      </c>
      <c r="G797" s="22">
        <f t="shared" si="153"/>
        <v>1544.6350203905288</v>
      </c>
      <c r="H797" s="27">
        <f t="shared" si="154"/>
        <v>1904472.6744214233</v>
      </c>
      <c r="I797" s="26">
        <f t="shared" si="145"/>
        <v>6348.2422480715577</v>
      </c>
      <c r="J797" s="23">
        <f t="shared" si="146"/>
        <v>952.23633721073361</v>
      </c>
      <c r="K797" s="23">
        <f t="shared" si="147"/>
        <v>952.23633721071167</v>
      </c>
      <c r="L797" s="23">
        <f t="shared" si="148"/>
        <v>1904.4726744214454</v>
      </c>
      <c r="M797" s="24">
        <f t="shared" si="149"/>
        <v>2647945.7492409064</v>
      </c>
      <c r="N797" s="15" t="str">
        <f t="shared" si="155"/>
        <v>2</v>
      </c>
    </row>
    <row r="798" spans="1:14" x14ac:dyDescent="0.25">
      <c r="A798" s="3">
        <v>794</v>
      </c>
      <c r="B798" s="17">
        <f t="shared" ca="1" si="150"/>
        <v>67996</v>
      </c>
      <c r="C798" s="18">
        <f ca="1">ROUND((B798-סימולטור!$C$6)/365,3)</f>
        <v>112.553</v>
      </c>
      <c r="D798" s="19">
        <f t="shared" si="151"/>
        <v>1846937.3294226711</v>
      </c>
      <c r="E798" s="20">
        <f t="shared" si="144"/>
        <v>1923.893051481949</v>
      </c>
      <c r="F798" s="21">
        <f t="shared" si="152"/>
        <v>2655227.6000513192</v>
      </c>
      <c r="G798" s="22">
        <f t="shared" si="153"/>
        <v>1548.8827666966029</v>
      </c>
      <c r="H798" s="27">
        <f t="shared" si="154"/>
        <v>1908916.4439950734</v>
      </c>
      <c r="I798" s="26">
        <f t="shared" si="145"/>
        <v>6363.0548133170587</v>
      </c>
      <c r="J798" s="23">
        <f t="shared" si="146"/>
        <v>954.45822199755878</v>
      </c>
      <c r="K798" s="23">
        <f t="shared" si="147"/>
        <v>954.45822199753673</v>
      </c>
      <c r="L798" s="23">
        <f t="shared" si="148"/>
        <v>1908.9164439950955</v>
      </c>
      <c r="M798" s="24">
        <f t="shared" si="149"/>
        <v>2655227.6000513192</v>
      </c>
      <c r="N798" s="15" t="str">
        <f t="shared" si="155"/>
        <v>2</v>
      </c>
    </row>
    <row r="799" spans="1:14" x14ac:dyDescent="0.25">
      <c r="A799" s="3">
        <v>795</v>
      </c>
      <c r="B799" s="17">
        <f t="shared" ca="1" si="150"/>
        <v>68027</v>
      </c>
      <c r="C799" s="18">
        <f ca="1">ROUND((B799-סימולטור!$C$6)/365,3)</f>
        <v>112.63800000000001</v>
      </c>
      <c r="D799" s="19">
        <f t="shared" si="151"/>
        <v>1851169.8941359315</v>
      </c>
      <c r="E799" s="20">
        <f t="shared" si="144"/>
        <v>1928.3019730582619</v>
      </c>
      <c r="F799" s="21">
        <f t="shared" si="152"/>
        <v>2662529.4759514607</v>
      </c>
      <c r="G799" s="22">
        <f t="shared" si="153"/>
        <v>1553.1421943050188</v>
      </c>
      <c r="H799" s="27">
        <f t="shared" si="154"/>
        <v>1913370.5823643953</v>
      </c>
      <c r="I799" s="26">
        <f t="shared" si="145"/>
        <v>6377.9019412147982</v>
      </c>
      <c r="J799" s="23">
        <f t="shared" si="146"/>
        <v>956.68529118221966</v>
      </c>
      <c r="K799" s="23">
        <f t="shared" si="147"/>
        <v>956.6852911821976</v>
      </c>
      <c r="L799" s="23">
        <f t="shared" si="148"/>
        <v>1913.3705823644173</v>
      </c>
      <c r="M799" s="24">
        <f t="shared" si="149"/>
        <v>2662529.4759514607</v>
      </c>
      <c r="N799" s="15" t="str">
        <f t="shared" si="155"/>
        <v>2</v>
      </c>
    </row>
    <row r="800" spans="1:14" x14ac:dyDescent="0.25">
      <c r="A800" s="3">
        <v>796</v>
      </c>
      <c r="B800" s="17">
        <f t="shared" ca="1" si="150"/>
        <v>68057</v>
      </c>
      <c r="C800" s="18">
        <f ca="1">ROUND((B800-סימולטור!$C$6)/365,3)</f>
        <v>112.721</v>
      </c>
      <c r="D800" s="19">
        <f t="shared" si="151"/>
        <v>1855412.1584766598</v>
      </c>
      <c r="E800" s="20">
        <f t="shared" si="144"/>
        <v>1932.7209984131873</v>
      </c>
      <c r="F800" s="21">
        <f t="shared" si="152"/>
        <v>2669851.4320103275</v>
      </c>
      <c r="G800" s="22">
        <f t="shared" si="153"/>
        <v>1557.4133353393579</v>
      </c>
      <c r="H800" s="27">
        <f t="shared" si="154"/>
        <v>1917835.1137232454</v>
      </c>
      <c r="I800" s="26">
        <f t="shared" si="145"/>
        <v>6392.7837124109656</v>
      </c>
      <c r="J800" s="23">
        <f t="shared" si="146"/>
        <v>958.91755686164481</v>
      </c>
      <c r="K800" s="23">
        <f t="shared" si="147"/>
        <v>958.91755686162276</v>
      </c>
      <c r="L800" s="23">
        <f t="shared" si="148"/>
        <v>1917.8351137232676</v>
      </c>
      <c r="M800" s="24">
        <f t="shared" si="149"/>
        <v>2669851.4320103275</v>
      </c>
      <c r="N800" s="15" t="str">
        <f t="shared" si="155"/>
        <v>2</v>
      </c>
    </row>
    <row r="801" spans="1:14" x14ac:dyDescent="0.25">
      <c r="A801" s="3">
        <v>797</v>
      </c>
      <c r="B801" s="17">
        <f t="shared" ca="1" si="150"/>
        <v>68088</v>
      </c>
      <c r="C801" s="18">
        <f ca="1">ROUND((B801-סימולטור!$C$6)/365,3)</f>
        <v>112.80500000000001</v>
      </c>
      <c r="D801" s="19">
        <f t="shared" si="151"/>
        <v>1859664.1446731689</v>
      </c>
      <c r="E801" s="20">
        <f t="shared" si="144"/>
        <v>1937.1501507012176</v>
      </c>
      <c r="F801" s="21">
        <f t="shared" si="152"/>
        <v>2677193.5234483564</v>
      </c>
      <c r="G801" s="22">
        <f t="shared" si="153"/>
        <v>1561.6962220115413</v>
      </c>
      <c r="H801" s="27">
        <f t="shared" si="154"/>
        <v>1922310.0623219332</v>
      </c>
      <c r="I801" s="26">
        <f t="shared" si="145"/>
        <v>6407.7002077399256</v>
      </c>
      <c r="J801" s="23">
        <f t="shared" si="146"/>
        <v>961.15503116098876</v>
      </c>
      <c r="K801" s="23">
        <f t="shared" si="147"/>
        <v>961.15503116096659</v>
      </c>
      <c r="L801" s="23">
        <f t="shared" si="148"/>
        <v>1922.3100623219552</v>
      </c>
      <c r="M801" s="24">
        <f t="shared" si="149"/>
        <v>2677193.5234483564</v>
      </c>
      <c r="N801" s="15" t="str">
        <f t="shared" si="155"/>
        <v>2</v>
      </c>
    </row>
    <row r="802" spans="1:14" x14ac:dyDescent="0.25">
      <c r="A802" s="3">
        <v>798</v>
      </c>
      <c r="B802" s="17">
        <f t="shared" ca="1" si="150"/>
        <v>68118</v>
      </c>
      <c r="C802" s="18">
        <f ca="1">ROUND((B802-סימולטור!$C$6)/365,3)</f>
        <v>112.88800000000001</v>
      </c>
      <c r="D802" s="19">
        <f t="shared" si="151"/>
        <v>1863925.8750047118</v>
      </c>
      <c r="E802" s="20">
        <f t="shared" si="144"/>
        <v>1941.5894531299082</v>
      </c>
      <c r="F802" s="21">
        <f t="shared" si="152"/>
        <v>2684555.8056378397</v>
      </c>
      <c r="G802" s="22">
        <f t="shared" si="153"/>
        <v>1565.990886622073</v>
      </c>
      <c r="H802" s="27">
        <f t="shared" si="154"/>
        <v>1926795.452467351</v>
      </c>
      <c r="I802" s="26">
        <f t="shared" si="145"/>
        <v>6422.6515082246515</v>
      </c>
      <c r="J802" s="23">
        <f t="shared" si="146"/>
        <v>963.39772623369765</v>
      </c>
      <c r="K802" s="23">
        <f t="shared" si="147"/>
        <v>963.39772623367548</v>
      </c>
      <c r="L802" s="23">
        <f t="shared" si="148"/>
        <v>1926.7954524673733</v>
      </c>
      <c r="M802" s="24">
        <f t="shared" si="149"/>
        <v>2684555.8056378397</v>
      </c>
      <c r="N802" s="15" t="str">
        <f t="shared" si="155"/>
        <v>2</v>
      </c>
    </row>
    <row r="803" spans="1:14" x14ac:dyDescent="0.25">
      <c r="A803" s="3">
        <v>799</v>
      </c>
      <c r="B803" s="17">
        <f t="shared" ca="1" si="150"/>
        <v>68149</v>
      </c>
      <c r="C803" s="18">
        <f ca="1">ROUND((B803-סימולטור!$C$6)/365,3)</f>
        <v>112.973</v>
      </c>
      <c r="D803" s="19">
        <f t="shared" si="151"/>
        <v>1868197.3718015978</v>
      </c>
      <c r="E803" s="20">
        <f t="shared" si="144"/>
        <v>1946.0389289599977</v>
      </c>
      <c r="F803" s="21">
        <f t="shared" si="152"/>
        <v>2691938.334103344</v>
      </c>
      <c r="G803" s="22">
        <f t="shared" si="153"/>
        <v>1570.2973615602841</v>
      </c>
      <c r="H803" s="27">
        <f t="shared" si="154"/>
        <v>1931291.3085231083</v>
      </c>
      <c r="I803" s="26">
        <f t="shared" si="145"/>
        <v>6437.6376950771764</v>
      </c>
      <c r="J803" s="23">
        <f t="shared" si="146"/>
        <v>965.6456542615764</v>
      </c>
      <c r="K803" s="23">
        <f t="shared" si="147"/>
        <v>965.64565426155411</v>
      </c>
      <c r="L803" s="23">
        <f t="shared" si="148"/>
        <v>1931.2913085231305</v>
      </c>
      <c r="M803" s="24">
        <f t="shared" si="149"/>
        <v>2691938.334103344</v>
      </c>
      <c r="N803" s="15" t="str">
        <f t="shared" si="155"/>
        <v>2</v>
      </c>
    </row>
    <row r="804" spans="1:14" x14ac:dyDescent="0.25">
      <c r="A804" s="3">
        <v>800</v>
      </c>
      <c r="B804" s="17">
        <f t="shared" ca="1" si="150"/>
        <v>68180</v>
      </c>
      <c r="C804" s="18">
        <f ca="1">ROUND((B804-סימולטור!$C$6)/365,3)</f>
        <v>113.05800000000001</v>
      </c>
      <c r="D804" s="19">
        <f t="shared" si="151"/>
        <v>1872478.6574453099</v>
      </c>
      <c r="E804" s="20">
        <f t="shared" si="144"/>
        <v>1950.498601505531</v>
      </c>
      <c r="F804" s="21">
        <f t="shared" si="152"/>
        <v>2699341.1645221286</v>
      </c>
      <c r="G804" s="22">
        <f t="shared" si="153"/>
        <v>1574.615679304575</v>
      </c>
      <c r="H804" s="27">
        <f t="shared" si="154"/>
        <v>1935797.6549096622</v>
      </c>
      <c r="I804" s="26">
        <f t="shared" si="145"/>
        <v>6452.6588496990234</v>
      </c>
      <c r="J804" s="23">
        <f t="shared" si="146"/>
        <v>967.89882745485352</v>
      </c>
      <c r="K804" s="23">
        <f t="shared" si="147"/>
        <v>967.89882745483112</v>
      </c>
      <c r="L804" s="23">
        <f t="shared" si="148"/>
        <v>1935.7976549096848</v>
      </c>
      <c r="M804" s="24">
        <f t="shared" si="149"/>
        <v>2699341.1645221286</v>
      </c>
      <c r="N804" s="15" t="str">
        <f t="shared" si="155"/>
        <v>2</v>
      </c>
    </row>
    <row r="805" spans="1:14" x14ac:dyDescent="0.25">
      <c r="A805" s="3">
        <v>801</v>
      </c>
      <c r="B805" s="17">
        <f t="shared" ca="1" si="150"/>
        <v>68210</v>
      </c>
      <c r="C805" s="18">
        <f ca="1">ROUND((B805-סימולטור!$C$6)/365,3)</f>
        <v>113.14</v>
      </c>
      <c r="D805" s="19">
        <f t="shared" si="151"/>
        <v>1876769.7543686223</v>
      </c>
      <c r="E805" s="20">
        <f t="shared" si="144"/>
        <v>1954.9684941339815</v>
      </c>
      <c r="F805" s="21">
        <f t="shared" si="152"/>
        <v>2706764.3527245647</v>
      </c>
      <c r="G805" s="22">
        <f t="shared" si="153"/>
        <v>1578.9458724226627</v>
      </c>
      <c r="H805" s="27">
        <f t="shared" si="154"/>
        <v>1940314.5161044514</v>
      </c>
      <c r="I805" s="26">
        <f t="shared" si="145"/>
        <v>6467.7150536816544</v>
      </c>
      <c r="J805" s="23">
        <f t="shared" si="146"/>
        <v>970.15725805224815</v>
      </c>
      <c r="K805" s="23">
        <f t="shared" si="147"/>
        <v>970.15725805222576</v>
      </c>
      <c r="L805" s="23">
        <f t="shared" si="148"/>
        <v>1940.314516104474</v>
      </c>
      <c r="M805" s="24">
        <f t="shared" si="149"/>
        <v>2706764.3527245647</v>
      </c>
      <c r="N805" s="15" t="str">
        <f t="shared" si="155"/>
        <v>2</v>
      </c>
    </row>
    <row r="806" spans="1:14" x14ac:dyDescent="0.25">
      <c r="A806" s="3">
        <v>802</v>
      </c>
      <c r="B806" s="17">
        <f t="shared" ca="1" si="150"/>
        <v>68241</v>
      </c>
      <c r="C806" s="18">
        <f ca="1">ROUND((B806-סימולטור!$C$6)/365,3)</f>
        <v>113.22499999999999</v>
      </c>
      <c r="D806" s="19">
        <f t="shared" si="151"/>
        <v>1881070.6850557171</v>
      </c>
      <c r="E806" s="20">
        <f t="shared" si="144"/>
        <v>1959.448630266372</v>
      </c>
      <c r="F806" s="21">
        <f t="shared" si="152"/>
        <v>2714207.9546945575</v>
      </c>
      <c r="G806" s="22">
        <f t="shared" si="153"/>
        <v>1583.2879735718252</v>
      </c>
      <c r="H806" s="27">
        <f t="shared" si="154"/>
        <v>1944841.9166420286</v>
      </c>
      <c r="I806" s="26">
        <f t="shared" si="145"/>
        <v>6482.8063888069119</v>
      </c>
      <c r="J806" s="23">
        <f t="shared" si="146"/>
        <v>972.42095832103678</v>
      </c>
      <c r="K806" s="23">
        <f t="shared" si="147"/>
        <v>972.42095832101427</v>
      </c>
      <c r="L806" s="23">
        <f t="shared" si="148"/>
        <v>1944.841916642051</v>
      </c>
      <c r="M806" s="24">
        <f t="shared" si="149"/>
        <v>2714207.9546945575</v>
      </c>
      <c r="N806" s="15" t="str">
        <f t="shared" si="155"/>
        <v>2</v>
      </c>
    </row>
    <row r="807" spans="1:14" x14ac:dyDescent="0.25">
      <c r="A807" s="3">
        <v>803</v>
      </c>
      <c r="B807" s="17">
        <f t="shared" ca="1" si="150"/>
        <v>68271</v>
      </c>
      <c r="C807" s="18">
        <f ca="1">ROUND((B807-סימולטור!$C$6)/365,3)</f>
        <v>113.307</v>
      </c>
      <c r="D807" s="19">
        <f t="shared" si="151"/>
        <v>1885381.4720423033</v>
      </c>
      <c r="E807" s="20">
        <f t="shared" si="144"/>
        <v>1963.9390333773993</v>
      </c>
      <c r="F807" s="21">
        <f t="shared" si="152"/>
        <v>2721672.0265699676</v>
      </c>
      <c r="G807" s="22">
        <f t="shared" si="153"/>
        <v>1587.6420154991476</v>
      </c>
      <c r="H807" s="27">
        <f t="shared" si="154"/>
        <v>1949379.8811141935</v>
      </c>
      <c r="I807" s="26">
        <f t="shared" si="145"/>
        <v>6497.9329370474616</v>
      </c>
      <c r="J807" s="23">
        <f t="shared" si="146"/>
        <v>974.68994055711914</v>
      </c>
      <c r="K807" s="23">
        <f t="shared" si="147"/>
        <v>974.68994055709675</v>
      </c>
      <c r="L807" s="23">
        <f t="shared" si="148"/>
        <v>1949.379881114216</v>
      </c>
      <c r="M807" s="24">
        <f t="shared" si="149"/>
        <v>2721672.0265699676</v>
      </c>
      <c r="N807" s="15" t="str">
        <f t="shared" si="155"/>
        <v>2</v>
      </c>
    </row>
    <row r="808" spans="1:14" x14ac:dyDescent="0.25">
      <c r="A808" s="3">
        <v>804</v>
      </c>
      <c r="B808" s="17">
        <f t="shared" ca="1" si="150"/>
        <v>68302</v>
      </c>
      <c r="C808" s="18">
        <f ca="1">ROUND((B808-סימולטור!$C$6)/365,3)</f>
        <v>113.392</v>
      </c>
      <c r="D808" s="19">
        <f t="shared" si="151"/>
        <v>1889702.1379157337</v>
      </c>
      <c r="E808" s="20">
        <f t="shared" si="144"/>
        <v>1968.4397269955559</v>
      </c>
      <c r="F808" s="21">
        <f t="shared" si="152"/>
        <v>2729156.6246430352</v>
      </c>
      <c r="G808" s="22">
        <f t="shared" si="153"/>
        <v>1592.0080310417707</v>
      </c>
      <c r="H808" s="27">
        <f t="shared" si="154"/>
        <v>1953928.4341701267</v>
      </c>
      <c r="I808" s="26">
        <f t="shared" si="145"/>
        <v>6513.0947805672395</v>
      </c>
      <c r="J808" s="23">
        <f t="shared" si="146"/>
        <v>976.96421708508592</v>
      </c>
      <c r="K808" s="23">
        <f t="shared" si="147"/>
        <v>976.96421708506341</v>
      </c>
      <c r="L808" s="23">
        <f t="shared" si="148"/>
        <v>1953.9284341701493</v>
      </c>
      <c r="M808" s="24">
        <f t="shared" si="149"/>
        <v>2729156.6246430352</v>
      </c>
      <c r="N808" s="15" t="str">
        <f t="shared" si="155"/>
        <v>2</v>
      </c>
    </row>
    <row r="809" spans="1:14" x14ac:dyDescent="0.25">
      <c r="A809" s="3">
        <v>805</v>
      </c>
      <c r="B809" s="17">
        <f t="shared" ca="1" si="150"/>
        <v>68333</v>
      </c>
      <c r="C809" s="18">
        <f ca="1">ROUND((B809-סימולטור!$C$6)/365,3)</f>
        <v>113.477</v>
      </c>
      <c r="D809" s="19">
        <f t="shared" si="151"/>
        <v>1894032.705315124</v>
      </c>
      <c r="E809" s="20">
        <f t="shared" si="144"/>
        <v>1972.9507347032541</v>
      </c>
      <c r="F809" s="21">
        <f t="shared" si="152"/>
        <v>2736661.8053608038</v>
      </c>
      <c r="G809" s="22">
        <f t="shared" si="153"/>
        <v>1596.3860531271357</v>
      </c>
      <c r="H809" s="27">
        <f t="shared" si="154"/>
        <v>1958487.6005165239</v>
      </c>
      <c r="I809" s="26">
        <f t="shared" si="145"/>
        <v>6528.2920017218976</v>
      </c>
      <c r="J809" s="23">
        <f t="shared" si="146"/>
        <v>979.24380025828464</v>
      </c>
      <c r="K809" s="23">
        <f t="shared" si="147"/>
        <v>979.24380025826201</v>
      </c>
      <c r="L809" s="23">
        <f t="shared" si="148"/>
        <v>1958.4876005165465</v>
      </c>
      <c r="M809" s="24">
        <f t="shared" si="149"/>
        <v>2736661.8053608038</v>
      </c>
      <c r="N809" s="15" t="str">
        <f t="shared" si="155"/>
        <v>2</v>
      </c>
    </row>
    <row r="810" spans="1:14" x14ac:dyDescent="0.25">
      <c r="A810" s="3">
        <v>806</v>
      </c>
      <c r="B810" s="17">
        <f t="shared" ca="1" si="150"/>
        <v>68361</v>
      </c>
      <c r="C810" s="18">
        <f ca="1">ROUND((B810-סימולטור!$C$6)/365,3)</f>
        <v>113.553</v>
      </c>
      <c r="D810" s="19">
        <f t="shared" si="151"/>
        <v>1898373.1969314713</v>
      </c>
      <c r="E810" s="20">
        <f t="shared" si="144"/>
        <v>1977.4720801369492</v>
      </c>
      <c r="F810" s="21">
        <f t="shared" si="152"/>
        <v>2744187.6253255461</v>
      </c>
      <c r="G810" s="22">
        <f t="shared" si="153"/>
        <v>1600.7761147732353</v>
      </c>
      <c r="H810" s="27">
        <f t="shared" si="154"/>
        <v>1963057.4049177293</v>
      </c>
      <c r="I810" s="26">
        <f t="shared" si="145"/>
        <v>6543.5246830592487</v>
      </c>
      <c r="J810" s="23">
        <f t="shared" si="146"/>
        <v>981.52870245888721</v>
      </c>
      <c r="K810" s="23">
        <f t="shared" si="147"/>
        <v>981.5287024588647</v>
      </c>
      <c r="L810" s="23">
        <f t="shared" si="148"/>
        <v>1963.0574049177519</v>
      </c>
      <c r="M810" s="24">
        <f t="shared" si="149"/>
        <v>2744187.6253255461</v>
      </c>
      <c r="N810" s="15" t="str">
        <f t="shared" si="155"/>
        <v>2</v>
      </c>
    </row>
    <row r="811" spans="1:14" x14ac:dyDescent="0.25">
      <c r="A811" s="3">
        <v>807</v>
      </c>
      <c r="B811" s="17">
        <f t="shared" ca="1" si="150"/>
        <v>68392</v>
      </c>
      <c r="C811" s="18">
        <f ca="1">ROUND((B811-סימולטור!$C$6)/365,3)</f>
        <v>113.63800000000001</v>
      </c>
      <c r="D811" s="19">
        <f t="shared" si="151"/>
        <v>1902723.6355077729</v>
      </c>
      <c r="E811" s="20">
        <f t="shared" si="144"/>
        <v>1982.0037869872633</v>
      </c>
      <c r="F811" s="21">
        <f t="shared" si="152"/>
        <v>2751734.1412951918</v>
      </c>
      <c r="G811" s="22">
        <f t="shared" si="153"/>
        <v>1605.178249088862</v>
      </c>
      <c r="H811" s="27">
        <f t="shared" si="154"/>
        <v>1967637.8721958708</v>
      </c>
      <c r="I811" s="26">
        <f t="shared" si="145"/>
        <v>6558.7929073197211</v>
      </c>
      <c r="J811" s="23">
        <f t="shared" si="146"/>
        <v>983.81893609795816</v>
      </c>
      <c r="K811" s="23">
        <f t="shared" si="147"/>
        <v>983.81893609793542</v>
      </c>
      <c r="L811" s="23">
        <f t="shared" si="148"/>
        <v>1967.6378721958936</v>
      </c>
      <c r="M811" s="24">
        <f t="shared" si="149"/>
        <v>2751734.1412951918</v>
      </c>
      <c r="N811" s="15" t="str">
        <f t="shared" si="155"/>
        <v>2</v>
      </c>
    </row>
    <row r="812" spans="1:14" x14ac:dyDescent="0.25">
      <c r="A812" s="3">
        <v>808</v>
      </c>
      <c r="B812" s="17">
        <f t="shared" ca="1" si="150"/>
        <v>68422</v>
      </c>
      <c r="C812" s="18">
        <f ca="1">ROUND((B812-סימולטור!$C$6)/365,3)</f>
        <v>113.721</v>
      </c>
      <c r="D812" s="19">
        <f t="shared" si="151"/>
        <v>1907084.0438391452</v>
      </c>
      <c r="E812" s="20">
        <f t="shared" si="144"/>
        <v>1986.5458789991096</v>
      </c>
      <c r="F812" s="21">
        <f t="shared" si="152"/>
        <v>2759301.4101837538</v>
      </c>
      <c r="G812" s="22">
        <f t="shared" si="153"/>
        <v>1609.5924892738565</v>
      </c>
      <c r="H812" s="27">
        <f t="shared" si="154"/>
        <v>1972229.0272309948</v>
      </c>
      <c r="I812" s="26">
        <f t="shared" si="145"/>
        <v>6574.0967574368015</v>
      </c>
      <c r="J812" s="23">
        <f t="shared" si="146"/>
        <v>986.1145136155202</v>
      </c>
      <c r="K812" s="23">
        <f t="shared" si="147"/>
        <v>986.11451361549746</v>
      </c>
      <c r="L812" s="23">
        <f t="shared" si="148"/>
        <v>1972.2290272310177</v>
      </c>
      <c r="M812" s="24">
        <f t="shared" si="149"/>
        <v>2759301.4101837538</v>
      </c>
      <c r="N812" s="15" t="str">
        <f t="shared" si="155"/>
        <v>2</v>
      </c>
    </row>
    <row r="813" spans="1:14" x14ac:dyDescent="0.25">
      <c r="A813" s="3">
        <v>809</v>
      </c>
      <c r="B813" s="17">
        <f t="shared" ca="1" si="150"/>
        <v>68453</v>
      </c>
      <c r="C813" s="18">
        <f ca="1">ROUND((B813-סימולטור!$C$6)/365,3)</f>
        <v>113.80500000000001</v>
      </c>
      <c r="D813" s="19">
        <f t="shared" si="151"/>
        <v>1911454.4447729434</v>
      </c>
      <c r="E813" s="20">
        <f t="shared" si="144"/>
        <v>1991.098379971816</v>
      </c>
      <c r="F813" s="21">
        <f t="shared" si="152"/>
        <v>2766889.4890617593</v>
      </c>
      <c r="G813" s="22">
        <f t="shared" si="153"/>
        <v>1614.0188686193596</v>
      </c>
      <c r="H813" s="27">
        <f t="shared" si="154"/>
        <v>1976830.8949612007</v>
      </c>
      <c r="I813" s="26">
        <f t="shared" si="145"/>
        <v>6589.436316537488</v>
      </c>
      <c r="J813" s="23">
        <f t="shared" si="146"/>
        <v>988.41544748062313</v>
      </c>
      <c r="K813" s="23">
        <f t="shared" si="147"/>
        <v>988.41544748060039</v>
      </c>
      <c r="L813" s="23">
        <f t="shared" si="148"/>
        <v>1976.8308949612235</v>
      </c>
      <c r="M813" s="24">
        <f t="shared" si="149"/>
        <v>2766889.4890617593</v>
      </c>
      <c r="N813" s="15" t="str">
        <f t="shared" si="155"/>
        <v>2</v>
      </c>
    </row>
    <row r="814" spans="1:14" x14ac:dyDescent="0.25">
      <c r="A814" s="3">
        <v>810</v>
      </c>
      <c r="B814" s="17">
        <f t="shared" ca="1" si="150"/>
        <v>68483</v>
      </c>
      <c r="C814" s="18">
        <f ca="1">ROUND((B814-סימולטור!$C$6)/365,3)</f>
        <v>113.88800000000001</v>
      </c>
      <c r="D814" s="19">
        <f t="shared" si="151"/>
        <v>1915834.8612088815</v>
      </c>
      <c r="E814" s="20">
        <f t="shared" si="144"/>
        <v>1995.6613137592515</v>
      </c>
      <c r="F814" s="21">
        <f t="shared" si="152"/>
        <v>2774498.4351566792</v>
      </c>
      <c r="G814" s="22">
        <f t="shared" si="153"/>
        <v>1618.4574205080628</v>
      </c>
      <c r="H814" s="27">
        <f t="shared" si="154"/>
        <v>1981443.5003827768</v>
      </c>
      <c r="I814" s="26">
        <f t="shared" si="145"/>
        <v>6604.8116679427421</v>
      </c>
      <c r="J814" s="23">
        <f t="shared" si="146"/>
        <v>990.72175019141127</v>
      </c>
      <c r="K814" s="23">
        <f t="shared" si="147"/>
        <v>990.72175019138842</v>
      </c>
      <c r="L814" s="23">
        <f t="shared" si="148"/>
        <v>1981.4435003827998</v>
      </c>
      <c r="M814" s="24">
        <f t="shared" si="149"/>
        <v>2774498.4351566792</v>
      </c>
      <c r="N814" s="15" t="str">
        <f t="shared" si="155"/>
        <v>2</v>
      </c>
    </row>
    <row r="815" spans="1:14" x14ac:dyDescent="0.25">
      <c r="A815" s="3">
        <v>811</v>
      </c>
      <c r="B815" s="17">
        <f t="shared" ca="1" si="150"/>
        <v>68514</v>
      </c>
      <c r="C815" s="18">
        <f ca="1">ROUND((B815-סימולטור!$C$6)/365,3)</f>
        <v>113.973</v>
      </c>
      <c r="D815" s="19">
        <f t="shared" si="151"/>
        <v>1920225.316099152</v>
      </c>
      <c r="E815" s="20">
        <f t="shared" si="144"/>
        <v>2000.23470426995</v>
      </c>
      <c r="F815" s="21">
        <f t="shared" si="152"/>
        <v>2782128.3058533603</v>
      </c>
      <c r="G815" s="22">
        <f t="shared" si="153"/>
        <v>1622.9081784144603</v>
      </c>
      <c r="H815" s="27">
        <f t="shared" si="154"/>
        <v>1986066.8685503367</v>
      </c>
      <c r="I815" s="26">
        <f t="shared" si="145"/>
        <v>6620.2228951679417</v>
      </c>
      <c r="J815" s="23">
        <f t="shared" si="146"/>
        <v>993.03343427519121</v>
      </c>
      <c r="K815" s="23">
        <f t="shared" si="147"/>
        <v>993.03343427516836</v>
      </c>
      <c r="L815" s="23">
        <f t="shared" si="148"/>
        <v>1986.0668685503597</v>
      </c>
      <c r="M815" s="24">
        <f t="shared" si="149"/>
        <v>2782128.3058533603</v>
      </c>
      <c r="N815" s="15" t="str">
        <f t="shared" si="155"/>
        <v>2</v>
      </c>
    </row>
    <row r="816" spans="1:14" x14ac:dyDescent="0.25">
      <c r="A816" s="3">
        <v>812</v>
      </c>
      <c r="B816" s="17">
        <f t="shared" ca="1" si="150"/>
        <v>68545</v>
      </c>
      <c r="C816" s="18">
        <f ca="1">ROUND((B816-סימולטור!$C$6)/365,3)</f>
        <v>114.05800000000001</v>
      </c>
      <c r="D816" s="19">
        <f t="shared" si="151"/>
        <v>1924625.8324485458</v>
      </c>
      <c r="E816" s="20">
        <f t="shared" si="144"/>
        <v>2004.8185754672352</v>
      </c>
      <c r="F816" s="21">
        <f t="shared" si="152"/>
        <v>2789779.1586944573</v>
      </c>
      <c r="G816" s="22">
        <f t="shared" si="153"/>
        <v>1627.3711759051002</v>
      </c>
      <c r="H816" s="27">
        <f t="shared" si="154"/>
        <v>1990701.0245769543</v>
      </c>
      <c r="I816" s="26">
        <f t="shared" si="145"/>
        <v>6635.6700819233347</v>
      </c>
      <c r="J816" s="23">
        <f t="shared" si="146"/>
        <v>995.35051228850011</v>
      </c>
      <c r="K816" s="23">
        <f t="shared" si="147"/>
        <v>995.35051228847715</v>
      </c>
      <c r="L816" s="23">
        <f t="shared" si="148"/>
        <v>1990.7010245769773</v>
      </c>
      <c r="M816" s="24">
        <f t="shared" si="149"/>
        <v>2789779.1586944573</v>
      </c>
      <c r="N816" s="15" t="str">
        <f t="shared" si="155"/>
        <v>2</v>
      </c>
    </row>
    <row r="817" spans="1:14" x14ac:dyDescent="0.25">
      <c r="A817" s="3">
        <v>813</v>
      </c>
      <c r="B817" s="17">
        <f t="shared" ca="1" si="150"/>
        <v>68575</v>
      </c>
      <c r="C817" s="18">
        <f ca="1">ROUND((B817-סימולטור!$C$6)/365,3)</f>
        <v>114.14</v>
      </c>
      <c r="D817" s="19">
        <f t="shared" si="151"/>
        <v>1929036.433314574</v>
      </c>
      <c r="E817" s="20">
        <f t="shared" si="144"/>
        <v>2009.4129513693479</v>
      </c>
      <c r="F817" s="21">
        <f t="shared" si="152"/>
        <v>2797451.0513808671</v>
      </c>
      <c r="G817" s="22">
        <f t="shared" si="153"/>
        <v>1631.8464466388393</v>
      </c>
      <c r="H817" s="27">
        <f t="shared" si="154"/>
        <v>1995345.9936343005</v>
      </c>
      <c r="I817" s="26">
        <f t="shared" si="145"/>
        <v>6651.1533121144885</v>
      </c>
      <c r="J817" s="23">
        <f t="shared" si="146"/>
        <v>997.67299681717327</v>
      </c>
      <c r="K817" s="23">
        <f t="shared" si="147"/>
        <v>997.67299681715031</v>
      </c>
      <c r="L817" s="23">
        <f t="shared" si="148"/>
        <v>1995.3459936343236</v>
      </c>
      <c r="M817" s="24">
        <f t="shared" si="149"/>
        <v>2797451.0513808671</v>
      </c>
      <c r="N817" s="15" t="str">
        <f t="shared" si="155"/>
        <v>2</v>
      </c>
    </row>
    <row r="818" spans="1:14" x14ac:dyDescent="0.25">
      <c r="A818" s="3">
        <v>814</v>
      </c>
      <c r="B818" s="17">
        <f t="shared" ca="1" si="150"/>
        <v>68606</v>
      </c>
      <c r="C818" s="18">
        <f ca="1">ROUND((B818-סימולטור!$C$6)/365,3)</f>
        <v>114.22499999999999</v>
      </c>
      <c r="D818" s="19">
        <f t="shared" si="151"/>
        <v>1933457.1418075867</v>
      </c>
      <c r="E818" s="20">
        <f t="shared" si="144"/>
        <v>2014.0178560495694</v>
      </c>
      <c r="F818" s="21">
        <f t="shared" si="152"/>
        <v>2805144.0417721649</v>
      </c>
      <c r="G818" s="22">
        <f t="shared" si="153"/>
        <v>1636.3340243670962</v>
      </c>
      <c r="H818" s="27">
        <f t="shared" si="154"/>
        <v>2000001.8009527808</v>
      </c>
      <c r="I818" s="26">
        <f t="shared" si="145"/>
        <v>6666.6726698427565</v>
      </c>
      <c r="J818" s="23">
        <f t="shared" si="146"/>
        <v>1000.0009004764134</v>
      </c>
      <c r="K818" s="23">
        <f t="shared" si="147"/>
        <v>1000.0009004763904</v>
      </c>
      <c r="L818" s="23">
        <f t="shared" si="148"/>
        <v>2000.0018009528039</v>
      </c>
      <c r="M818" s="24">
        <f t="shared" si="149"/>
        <v>2805144.0417721649</v>
      </c>
      <c r="N818" s="15" t="str">
        <f t="shared" si="155"/>
        <v>2</v>
      </c>
    </row>
    <row r="819" spans="1:14" x14ac:dyDescent="0.25">
      <c r="A819" s="3">
        <v>815</v>
      </c>
      <c r="B819" s="17">
        <f t="shared" ca="1" si="150"/>
        <v>68636</v>
      </c>
      <c r="C819" s="18">
        <f ca="1">ROUND((B819-סימולטור!$C$6)/365,3)</f>
        <v>114.307</v>
      </c>
      <c r="D819" s="19">
        <f t="shared" si="151"/>
        <v>1937887.9810908958</v>
      </c>
      <c r="E819" s="20">
        <f t="shared" si="144"/>
        <v>2018.6333136363498</v>
      </c>
      <c r="F819" s="21">
        <f t="shared" si="152"/>
        <v>2812858.1878870386</v>
      </c>
      <c r="G819" s="22">
        <f t="shared" si="153"/>
        <v>1640.8339429341058</v>
      </c>
      <c r="H819" s="27">
        <f t="shared" si="154"/>
        <v>2004668.4718216709</v>
      </c>
      <c r="I819" s="26">
        <f t="shared" si="145"/>
        <v>6682.2282394057238</v>
      </c>
      <c r="J819" s="23">
        <f t="shared" si="146"/>
        <v>1002.3342359108585</v>
      </c>
      <c r="K819" s="23">
        <f t="shared" si="147"/>
        <v>1002.3342359108354</v>
      </c>
      <c r="L819" s="23">
        <f t="shared" si="148"/>
        <v>2004.6684718216939</v>
      </c>
      <c r="M819" s="24">
        <f t="shared" si="149"/>
        <v>2812858.1878870386</v>
      </c>
      <c r="N819" s="15" t="str">
        <f t="shared" si="155"/>
        <v>2</v>
      </c>
    </row>
    <row r="820" spans="1:14" x14ac:dyDescent="0.25">
      <c r="A820" s="3">
        <v>816</v>
      </c>
      <c r="B820" s="17">
        <f t="shared" ca="1" si="150"/>
        <v>68667</v>
      </c>
      <c r="C820" s="18">
        <f ca="1">ROUND((B820-סימולטור!$C$6)/365,3)</f>
        <v>114.392</v>
      </c>
      <c r="D820" s="19">
        <f t="shared" si="151"/>
        <v>1942328.974380896</v>
      </c>
      <c r="E820" s="20">
        <f t="shared" si="144"/>
        <v>2023.2593483134333</v>
      </c>
      <c r="F820" s="21">
        <f t="shared" si="152"/>
        <v>2820593.5479037282</v>
      </c>
      <c r="G820" s="22">
        <f t="shared" si="153"/>
        <v>1645.346236277175</v>
      </c>
      <c r="H820" s="27">
        <f t="shared" si="154"/>
        <v>2009346.031589255</v>
      </c>
      <c r="I820" s="26">
        <f t="shared" si="145"/>
        <v>6697.820105297671</v>
      </c>
      <c r="J820" s="23">
        <f t="shared" si="146"/>
        <v>1004.6730157946506</v>
      </c>
      <c r="K820" s="23">
        <f t="shared" si="147"/>
        <v>1004.6730157946275</v>
      </c>
      <c r="L820" s="23">
        <f t="shared" si="148"/>
        <v>2009.346031589278</v>
      </c>
      <c r="M820" s="24">
        <f t="shared" si="149"/>
        <v>2820593.5479037282</v>
      </c>
      <c r="N820" s="15" t="str">
        <f t="shared" si="155"/>
        <v>2</v>
      </c>
    </row>
    <row r="821" spans="1:14" x14ac:dyDescent="0.25">
      <c r="A821" s="3">
        <v>817</v>
      </c>
      <c r="B821" s="17">
        <f t="shared" ca="1" si="150"/>
        <v>68698</v>
      </c>
      <c r="C821" s="18">
        <f ca="1">ROUND((B821-סימולטור!$C$6)/365,3)</f>
        <v>114.477</v>
      </c>
      <c r="D821" s="19">
        <f t="shared" si="151"/>
        <v>1946780.1449471859</v>
      </c>
      <c r="E821" s="20">
        <f t="shared" si="144"/>
        <v>2027.8959843199852</v>
      </c>
      <c r="F821" s="21">
        <f t="shared" si="152"/>
        <v>2828350.1801604633</v>
      </c>
      <c r="G821" s="22">
        <f t="shared" si="153"/>
        <v>1649.8709384269368</v>
      </c>
      <c r="H821" s="27">
        <f t="shared" si="154"/>
        <v>2014034.5056629635</v>
      </c>
      <c r="I821" s="26">
        <f t="shared" si="145"/>
        <v>6713.4483522100336</v>
      </c>
      <c r="J821" s="23">
        <f t="shared" si="146"/>
        <v>1007.0172528315049</v>
      </c>
      <c r="K821" s="23">
        <f t="shared" si="147"/>
        <v>1007.0172528314818</v>
      </c>
      <c r="L821" s="23">
        <f t="shared" si="148"/>
        <v>2014.0345056629867</v>
      </c>
      <c r="M821" s="24">
        <f t="shared" si="149"/>
        <v>2828350.1801604633</v>
      </c>
      <c r="N821" s="15" t="str">
        <f t="shared" si="155"/>
        <v>2</v>
      </c>
    </row>
    <row r="822" spans="1:14" x14ac:dyDescent="0.25">
      <c r="A822" s="3">
        <v>818</v>
      </c>
      <c r="B822" s="17">
        <f t="shared" ca="1" si="150"/>
        <v>68727</v>
      </c>
      <c r="C822" s="18">
        <f ca="1">ROUND((B822-סימולטור!$C$6)/365,3)</f>
        <v>114.556</v>
      </c>
      <c r="D822" s="19">
        <f t="shared" si="151"/>
        <v>1951241.5161126901</v>
      </c>
      <c r="E822" s="20">
        <f t="shared" si="144"/>
        <v>2032.5432459507188</v>
      </c>
      <c r="F822" s="21">
        <f t="shared" si="152"/>
        <v>2836128.143155905</v>
      </c>
      <c r="G822" s="22">
        <f t="shared" si="153"/>
        <v>1654.4080835076113</v>
      </c>
      <c r="H822" s="27">
        <f t="shared" si="154"/>
        <v>2018733.9195095105</v>
      </c>
      <c r="I822" s="26">
        <f t="shared" si="145"/>
        <v>6729.1130650318573</v>
      </c>
      <c r="J822" s="23">
        <f t="shared" si="146"/>
        <v>1009.3669597547786</v>
      </c>
      <c r="K822" s="23">
        <f t="shared" si="147"/>
        <v>1009.3669597547553</v>
      </c>
      <c r="L822" s="23">
        <f t="shared" si="148"/>
        <v>2018.7339195095337</v>
      </c>
      <c r="M822" s="24">
        <f t="shared" si="149"/>
        <v>2836128.143155905</v>
      </c>
      <c r="N822" s="15" t="str">
        <f t="shared" si="155"/>
        <v>2</v>
      </c>
    </row>
    <row r="823" spans="1:14" x14ac:dyDescent="0.25">
      <c r="A823" s="3">
        <v>819</v>
      </c>
      <c r="B823" s="17">
        <f t="shared" ca="1" si="150"/>
        <v>68758</v>
      </c>
      <c r="C823" s="18">
        <f ca="1">ROUND((B823-סימולטור!$C$6)/365,3)</f>
        <v>114.64100000000001</v>
      </c>
      <c r="D823" s="19">
        <f t="shared" si="151"/>
        <v>1955713.1112537819</v>
      </c>
      <c r="E823" s="20">
        <f t="shared" si="144"/>
        <v>2037.2011575560227</v>
      </c>
      <c r="F823" s="21">
        <f t="shared" si="152"/>
        <v>2843927.4955495838</v>
      </c>
      <c r="G823" s="22">
        <f t="shared" si="153"/>
        <v>1658.9577057372571</v>
      </c>
      <c r="H823" s="27">
        <f t="shared" si="154"/>
        <v>2023444.2986550329</v>
      </c>
      <c r="I823" s="26">
        <f t="shared" si="145"/>
        <v>6744.8143288502652</v>
      </c>
      <c r="J823" s="23">
        <f t="shared" si="146"/>
        <v>1011.7221493275397</v>
      </c>
      <c r="K823" s="23">
        <f t="shared" si="147"/>
        <v>1011.7221493275165</v>
      </c>
      <c r="L823" s="23">
        <f t="shared" si="148"/>
        <v>2023.4442986550562</v>
      </c>
      <c r="M823" s="24">
        <f t="shared" si="149"/>
        <v>2843927.4955495838</v>
      </c>
      <c r="N823" s="15" t="str">
        <f t="shared" si="155"/>
        <v>2</v>
      </c>
    </row>
    <row r="824" spans="1:14" x14ac:dyDescent="0.25">
      <c r="A824" s="3">
        <v>820</v>
      </c>
      <c r="B824" s="17">
        <f t="shared" ca="1" si="150"/>
        <v>68788</v>
      </c>
      <c r="C824" s="18">
        <f ca="1">ROUND((B824-סימולטור!$C$6)/365,3)</f>
        <v>114.723</v>
      </c>
      <c r="D824" s="19">
        <f t="shared" si="151"/>
        <v>1960194.9538004054</v>
      </c>
      <c r="E824" s="20">
        <f t="shared" si="144"/>
        <v>2041.8697435420888</v>
      </c>
      <c r="F824" s="21">
        <f t="shared" si="152"/>
        <v>2851748.2961623454</v>
      </c>
      <c r="G824" s="22">
        <f t="shared" si="153"/>
        <v>1663.5198394280349</v>
      </c>
      <c r="H824" s="27">
        <f t="shared" si="154"/>
        <v>2028165.6686852281</v>
      </c>
      <c r="I824" s="26">
        <f t="shared" si="145"/>
        <v>6760.5522289509163</v>
      </c>
      <c r="J824" s="23">
        <f t="shared" si="146"/>
        <v>1014.0828343426374</v>
      </c>
      <c r="K824" s="23">
        <f t="shared" si="147"/>
        <v>1014.0828343426141</v>
      </c>
      <c r="L824" s="23">
        <f t="shared" si="148"/>
        <v>2028.1656686852516</v>
      </c>
      <c r="M824" s="24">
        <f t="shared" si="149"/>
        <v>2851748.2961623454</v>
      </c>
      <c r="N824" s="15" t="str">
        <f t="shared" si="155"/>
        <v>2</v>
      </c>
    </row>
    <row r="825" spans="1:14" x14ac:dyDescent="0.25">
      <c r="A825" s="3">
        <v>821</v>
      </c>
      <c r="B825" s="17">
        <f t="shared" ca="1" si="150"/>
        <v>68819</v>
      </c>
      <c r="C825" s="18">
        <f ca="1">ROUND((B825-סימולטור!$C$6)/365,3)</f>
        <v>114.80800000000001</v>
      </c>
      <c r="D825" s="19">
        <f t="shared" si="151"/>
        <v>1964687.0672361981</v>
      </c>
      <c r="E825" s="20">
        <f t="shared" si="144"/>
        <v>2046.5490283710396</v>
      </c>
      <c r="F825" s="21">
        <f t="shared" si="152"/>
        <v>2859590.6039767922</v>
      </c>
      <c r="G825" s="22">
        <f t="shared" si="153"/>
        <v>1668.0945189864622</v>
      </c>
      <c r="H825" s="27">
        <f t="shared" si="154"/>
        <v>2032898.0552454938</v>
      </c>
      <c r="I825" s="26">
        <f t="shared" si="145"/>
        <v>6776.3268508184692</v>
      </c>
      <c r="J825" s="23">
        <f t="shared" si="146"/>
        <v>1016.4490276227704</v>
      </c>
      <c r="K825" s="23">
        <f t="shared" si="147"/>
        <v>1016.4490276227469</v>
      </c>
      <c r="L825" s="23">
        <f t="shared" si="148"/>
        <v>2032.8980552455173</v>
      </c>
      <c r="M825" s="24">
        <f t="shared" si="149"/>
        <v>2859590.6039767922</v>
      </c>
      <c r="N825" s="15" t="str">
        <f t="shared" si="155"/>
        <v>2</v>
      </c>
    </row>
    <row r="826" spans="1:14" x14ac:dyDescent="0.25">
      <c r="A826" s="3">
        <v>822</v>
      </c>
      <c r="B826" s="17">
        <f t="shared" ca="1" si="150"/>
        <v>68849</v>
      </c>
      <c r="C826" s="18">
        <f ca="1">ROUND((B826-סימולטור!$C$6)/365,3)</f>
        <v>114.89</v>
      </c>
      <c r="D826" s="19">
        <f t="shared" si="151"/>
        <v>1969189.4750986146</v>
      </c>
      <c r="E826" s="20">
        <f t="shared" si="144"/>
        <v>2051.2390365610568</v>
      </c>
      <c r="F826" s="21">
        <f t="shared" si="152"/>
        <v>2867454.4781377283</v>
      </c>
      <c r="G826" s="22">
        <f t="shared" si="153"/>
        <v>1672.6817789136749</v>
      </c>
      <c r="H826" s="27">
        <f t="shared" si="154"/>
        <v>2037641.4840410668</v>
      </c>
      <c r="I826" s="26">
        <f t="shared" si="145"/>
        <v>6792.1382801370464</v>
      </c>
      <c r="J826" s="23">
        <f t="shared" si="146"/>
        <v>1018.820742020557</v>
      </c>
      <c r="K826" s="23">
        <f t="shared" si="147"/>
        <v>1018.8207420205334</v>
      </c>
      <c r="L826" s="23">
        <f t="shared" si="148"/>
        <v>2037.6414840410903</v>
      </c>
      <c r="M826" s="24">
        <f t="shared" si="149"/>
        <v>2867454.4781377283</v>
      </c>
      <c r="N826" s="15" t="str">
        <f t="shared" si="155"/>
        <v>2</v>
      </c>
    </row>
    <row r="827" spans="1:14" x14ac:dyDescent="0.25">
      <c r="A827" s="3">
        <v>823</v>
      </c>
      <c r="B827" s="17">
        <f t="shared" ca="1" si="150"/>
        <v>68880</v>
      </c>
      <c r="C827" s="18">
        <f ca="1">ROUND((B827-סימולטור!$C$6)/365,3)</f>
        <v>114.97499999999999</v>
      </c>
      <c r="D827" s="19">
        <f t="shared" si="151"/>
        <v>1973702.2009790491</v>
      </c>
      <c r="E827" s="20">
        <f t="shared" si="144"/>
        <v>2055.9397926865095</v>
      </c>
      <c r="F827" s="21">
        <f t="shared" si="152"/>
        <v>2875339.977952607</v>
      </c>
      <c r="G827" s="22">
        <f t="shared" si="153"/>
        <v>1677.2816538056875</v>
      </c>
      <c r="H827" s="27">
        <f t="shared" si="154"/>
        <v>2042395.9808371628</v>
      </c>
      <c r="I827" s="26">
        <f t="shared" si="145"/>
        <v>6807.9866027907001</v>
      </c>
      <c r="J827" s="23">
        <f t="shared" si="146"/>
        <v>1021.1979904186049</v>
      </c>
      <c r="K827" s="23">
        <f t="shared" si="147"/>
        <v>1021.1979904185814</v>
      </c>
      <c r="L827" s="23">
        <f t="shared" si="148"/>
        <v>2042.3959808371865</v>
      </c>
      <c r="M827" s="24">
        <f t="shared" si="149"/>
        <v>2875339.977952607</v>
      </c>
      <c r="N827" s="15" t="str">
        <f t="shared" si="155"/>
        <v>2</v>
      </c>
    </row>
    <row r="828" spans="1:14" x14ac:dyDescent="0.25">
      <c r="A828" s="3">
        <v>824</v>
      </c>
      <c r="B828" s="17">
        <f t="shared" ca="1" si="150"/>
        <v>68911</v>
      </c>
      <c r="C828" s="18">
        <f ca="1">ROUND((B828-סימולטור!$C$6)/365,3)</f>
        <v>115.06</v>
      </c>
      <c r="D828" s="19">
        <f t="shared" si="151"/>
        <v>1978225.2685229594</v>
      </c>
      <c r="E828" s="20">
        <f t="shared" si="144"/>
        <v>2060.6513213780827</v>
      </c>
      <c r="F828" s="21">
        <f t="shared" si="152"/>
        <v>2883247.162891977</v>
      </c>
      <c r="G828" s="22">
        <f t="shared" si="153"/>
        <v>1681.8941783536532</v>
      </c>
      <c r="H828" s="27">
        <f t="shared" si="154"/>
        <v>2047161.5714591162</v>
      </c>
      <c r="I828" s="26">
        <f t="shared" si="145"/>
        <v>6823.8719048638786</v>
      </c>
      <c r="J828" s="23">
        <f t="shared" si="146"/>
        <v>1023.5807857295817</v>
      </c>
      <c r="K828" s="23">
        <f t="shared" si="147"/>
        <v>1023.5807857295581</v>
      </c>
      <c r="L828" s="23">
        <f t="shared" si="148"/>
        <v>2047.1615714591399</v>
      </c>
      <c r="M828" s="24">
        <f t="shared" si="149"/>
        <v>2883247.162891977</v>
      </c>
      <c r="N828" s="15" t="str">
        <f t="shared" si="155"/>
        <v>2</v>
      </c>
    </row>
    <row r="829" spans="1:14" x14ac:dyDescent="0.25">
      <c r="A829" s="3">
        <v>825</v>
      </c>
      <c r="B829" s="17">
        <f t="shared" ca="1" si="150"/>
        <v>68941</v>
      </c>
      <c r="C829" s="18">
        <f ca="1">ROUND((B829-סימולטור!$C$6)/365,3)</f>
        <v>115.142</v>
      </c>
      <c r="D829" s="19">
        <f t="shared" si="151"/>
        <v>1982758.7014299913</v>
      </c>
      <c r="E829" s="20">
        <f t="shared" si="144"/>
        <v>2065.3736473229073</v>
      </c>
      <c r="F829" s="21">
        <f t="shared" si="152"/>
        <v>2891176.0925899302</v>
      </c>
      <c r="G829" s="22">
        <f t="shared" si="153"/>
        <v>1686.519387344126</v>
      </c>
      <c r="H829" s="27">
        <f t="shared" si="154"/>
        <v>2051938.281792521</v>
      </c>
      <c r="I829" s="26">
        <f t="shared" si="145"/>
        <v>6839.7942726418951</v>
      </c>
      <c r="J829" s="23">
        <f t="shared" si="146"/>
        <v>1025.9691408962842</v>
      </c>
      <c r="K829" s="23">
        <f t="shared" si="147"/>
        <v>1025.9691408962606</v>
      </c>
      <c r="L829" s="23">
        <f t="shared" si="148"/>
        <v>2051.9382817925448</v>
      </c>
      <c r="M829" s="24">
        <f t="shared" si="149"/>
        <v>2891176.0925899302</v>
      </c>
      <c r="N829" s="15" t="str">
        <f t="shared" si="155"/>
        <v>2</v>
      </c>
    </row>
    <row r="830" spans="1:14" x14ac:dyDescent="0.25">
      <c r="A830" s="3">
        <v>826</v>
      </c>
      <c r="B830" s="17">
        <f t="shared" ca="1" si="150"/>
        <v>68972</v>
      </c>
      <c r="C830" s="18">
        <f ca="1">ROUND((B830-סימולטור!$C$6)/365,3)</f>
        <v>115.227</v>
      </c>
      <c r="D830" s="19">
        <f t="shared" si="151"/>
        <v>1987302.5234541018</v>
      </c>
      <c r="E830" s="20">
        <f t="shared" si="144"/>
        <v>2070.1067952646895</v>
      </c>
      <c r="F830" s="21">
        <f t="shared" si="152"/>
        <v>2899126.826844553</v>
      </c>
      <c r="G830" s="22">
        <f t="shared" si="153"/>
        <v>1691.1573156593224</v>
      </c>
      <c r="H830" s="27">
        <f t="shared" si="154"/>
        <v>2056726.1377833704</v>
      </c>
      <c r="I830" s="26">
        <f t="shared" si="145"/>
        <v>6855.7537926113928</v>
      </c>
      <c r="J830" s="23">
        <f t="shared" si="146"/>
        <v>1028.363068891709</v>
      </c>
      <c r="K830" s="23">
        <f t="shared" si="147"/>
        <v>1028.3630688916853</v>
      </c>
      <c r="L830" s="23">
        <f t="shared" si="148"/>
        <v>2056.7261377833943</v>
      </c>
      <c r="M830" s="24">
        <f t="shared" si="149"/>
        <v>2899126.826844553</v>
      </c>
      <c r="N830" s="15" t="str">
        <f t="shared" si="155"/>
        <v>2</v>
      </c>
    </row>
    <row r="831" spans="1:14" x14ac:dyDescent="0.25">
      <c r="A831" s="3">
        <v>827</v>
      </c>
      <c r="B831" s="17">
        <f t="shared" ca="1" si="150"/>
        <v>69002</v>
      </c>
      <c r="C831" s="18">
        <f ca="1">ROUND((B831-סימולטור!$C$6)/365,3)</f>
        <v>115.31</v>
      </c>
      <c r="D831" s="19">
        <f t="shared" si="151"/>
        <v>1991856.7584036842</v>
      </c>
      <c r="E831" s="20">
        <f t="shared" si="144"/>
        <v>2074.8507900038376</v>
      </c>
      <c r="F831" s="21">
        <f t="shared" si="152"/>
        <v>2907099.4256183757</v>
      </c>
      <c r="G831" s="22">
        <f t="shared" si="153"/>
        <v>1695.8079982773859</v>
      </c>
      <c r="H831" s="27">
        <f t="shared" si="154"/>
        <v>2061525.1654381985</v>
      </c>
      <c r="I831" s="26">
        <f t="shared" si="145"/>
        <v>6871.7505514608201</v>
      </c>
      <c r="J831" s="23">
        <f t="shared" si="146"/>
        <v>1030.762582719123</v>
      </c>
      <c r="K831" s="23">
        <f t="shared" si="147"/>
        <v>1030.7625827190993</v>
      </c>
      <c r="L831" s="23">
        <f t="shared" si="148"/>
        <v>2061.5251654382223</v>
      </c>
      <c r="M831" s="24">
        <f t="shared" si="149"/>
        <v>2907099.4256183757</v>
      </c>
      <c r="N831" s="15" t="str">
        <f t="shared" si="155"/>
        <v>2</v>
      </c>
    </row>
    <row r="832" spans="1:14" x14ac:dyDescent="0.25">
      <c r="A832" s="3">
        <v>828</v>
      </c>
      <c r="B832" s="17">
        <f t="shared" ca="1" si="150"/>
        <v>69033</v>
      </c>
      <c r="C832" s="18">
        <f ca="1">ROUND((B832-סימולטור!$C$6)/365,3)</f>
        <v>115.395</v>
      </c>
      <c r="D832" s="19">
        <f t="shared" si="151"/>
        <v>1996421.430141693</v>
      </c>
      <c r="E832" s="20">
        <f t="shared" si="144"/>
        <v>2079.6056563975967</v>
      </c>
      <c r="F832" s="21">
        <f t="shared" si="152"/>
        <v>2915093.9490388264</v>
      </c>
      <c r="G832" s="22">
        <f t="shared" si="153"/>
        <v>1700.4714702726487</v>
      </c>
      <c r="H832" s="27">
        <f t="shared" si="154"/>
        <v>2066335.3908242211</v>
      </c>
      <c r="I832" s="26">
        <f t="shared" si="145"/>
        <v>6887.7846360808962</v>
      </c>
      <c r="J832" s="23">
        <f t="shared" si="146"/>
        <v>1033.1676954121344</v>
      </c>
      <c r="K832" s="23">
        <f t="shared" si="147"/>
        <v>1033.1676954121106</v>
      </c>
      <c r="L832" s="23">
        <f t="shared" si="148"/>
        <v>2066.3353908242452</v>
      </c>
      <c r="M832" s="24">
        <f t="shared" si="149"/>
        <v>2915093.9490388264</v>
      </c>
      <c r="N832" s="15" t="str">
        <f t="shared" si="155"/>
        <v>2</v>
      </c>
    </row>
    <row r="833" spans="1:14" x14ac:dyDescent="0.25">
      <c r="A833" s="3">
        <v>829</v>
      </c>
      <c r="B833" s="17">
        <f t="shared" ca="1" si="150"/>
        <v>69064</v>
      </c>
      <c r="C833" s="18">
        <f ca="1">ROUND((B833-סימולטור!$C$6)/365,3)</f>
        <v>115.479</v>
      </c>
      <c r="D833" s="19">
        <f t="shared" si="151"/>
        <v>2000996.5625857678</v>
      </c>
      <c r="E833" s="20">
        <f t="shared" si="144"/>
        <v>2084.371419360175</v>
      </c>
      <c r="F833" s="21">
        <f t="shared" si="152"/>
        <v>2923110.4573986833</v>
      </c>
      <c r="G833" s="22">
        <f t="shared" si="153"/>
        <v>1705.1477668158986</v>
      </c>
      <c r="H833" s="27">
        <f t="shared" si="154"/>
        <v>2071156.8400694777</v>
      </c>
      <c r="I833" s="26">
        <f t="shared" si="145"/>
        <v>6903.8561335650847</v>
      </c>
      <c r="J833" s="23">
        <f t="shared" si="146"/>
        <v>1035.5784200347628</v>
      </c>
      <c r="K833" s="23">
        <f t="shared" si="147"/>
        <v>1035.5784200347389</v>
      </c>
      <c r="L833" s="23">
        <f t="shared" si="148"/>
        <v>2071.1568400695014</v>
      </c>
      <c r="M833" s="24">
        <f t="shared" si="149"/>
        <v>2923110.4573986833</v>
      </c>
      <c r="N833" s="15" t="str">
        <f t="shared" si="155"/>
        <v>2</v>
      </c>
    </row>
    <row r="834" spans="1:14" x14ac:dyDescent="0.25">
      <c r="A834" s="3">
        <v>830</v>
      </c>
      <c r="B834" s="17">
        <f t="shared" ca="1" si="150"/>
        <v>69092</v>
      </c>
      <c r="C834" s="18">
        <f ca="1">ROUND((B834-סימולטור!$C$6)/365,3)</f>
        <v>115.556</v>
      </c>
      <c r="D834" s="19">
        <f t="shared" si="151"/>
        <v>2005582.1797083605</v>
      </c>
      <c r="E834" s="20">
        <f t="shared" si="144"/>
        <v>2089.1481038628754</v>
      </c>
      <c r="F834" s="21">
        <f t="shared" si="152"/>
        <v>2931149.0111565297</v>
      </c>
      <c r="G834" s="22">
        <f t="shared" si="153"/>
        <v>1709.8369231746422</v>
      </c>
      <c r="H834" s="27">
        <f t="shared" si="154"/>
        <v>2075989.5393629733</v>
      </c>
      <c r="I834" s="26">
        <f t="shared" si="145"/>
        <v>6919.9651312100705</v>
      </c>
      <c r="J834" s="23">
        <f t="shared" si="146"/>
        <v>1037.9947696815104</v>
      </c>
      <c r="K834" s="23">
        <f t="shared" si="147"/>
        <v>1037.9947696814866</v>
      </c>
      <c r="L834" s="23">
        <f t="shared" si="148"/>
        <v>2075.9895393629968</v>
      </c>
      <c r="M834" s="24">
        <f t="shared" si="149"/>
        <v>2931149.0111565297</v>
      </c>
      <c r="N834" s="15" t="str">
        <f t="shared" si="155"/>
        <v>2</v>
      </c>
    </row>
    <row r="835" spans="1:14" x14ac:dyDescent="0.25">
      <c r="A835" s="3">
        <v>831</v>
      </c>
      <c r="B835" s="17">
        <f t="shared" ca="1" si="150"/>
        <v>69123</v>
      </c>
      <c r="C835" s="18">
        <f ca="1">ROUND((B835-סימולטור!$C$6)/365,3)</f>
        <v>115.64100000000001</v>
      </c>
      <c r="D835" s="19">
        <f t="shared" si="151"/>
        <v>2010178.305536859</v>
      </c>
      <c r="E835" s="20">
        <f t="shared" si="144"/>
        <v>2093.9357349342281</v>
      </c>
      <c r="F835" s="21">
        <f t="shared" si="152"/>
        <v>2939209.6709372103</v>
      </c>
      <c r="G835" s="22">
        <f t="shared" si="153"/>
        <v>1714.5389747133729</v>
      </c>
      <c r="H835" s="27">
        <f t="shared" si="154"/>
        <v>2080833.5149548205</v>
      </c>
      <c r="I835" s="26">
        <f t="shared" si="145"/>
        <v>6936.1117165162286</v>
      </c>
      <c r="J835" s="23">
        <f t="shared" si="146"/>
        <v>1040.4167574774342</v>
      </c>
      <c r="K835" s="23">
        <f t="shared" si="147"/>
        <v>1040.4167574774103</v>
      </c>
      <c r="L835" s="23">
        <f t="shared" si="148"/>
        <v>2080.8335149548448</v>
      </c>
      <c r="M835" s="24">
        <f t="shared" si="149"/>
        <v>2939209.6709372103</v>
      </c>
      <c r="N835" s="15" t="str">
        <f t="shared" si="155"/>
        <v>2</v>
      </c>
    </row>
    <row r="836" spans="1:14" x14ac:dyDescent="0.25">
      <c r="A836" s="3">
        <v>832</v>
      </c>
      <c r="B836" s="17">
        <f t="shared" ca="1" si="150"/>
        <v>69153</v>
      </c>
      <c r="C836" s="18">
        <f ca="1">ROUND((B836-סימולטור!$C$6)/365,3)</f>
        <v>115.723</v>
      </c>
      <c r="D836" s="19">
        <f t="shared" si="151"/>
        <v>2014784.9641537145</v>
      </c>
      <c r="E836" s="20">
        <f t="shared" si="144"/>
        <v>2098.7343376601193</v>
      </c>
      <c r="F836" s="21">
        <f t="shared" si="152"/>
        <v>2947292.4975322876</v>
      </c>
      <c r="G836" s="22">
        <f t="shared" si="153"/>
        <v>1719.2539568938346</v>
      </c>
      <c r="H836" s="27">
        <f t="shared" si="154"/>
        <v>2085688.7931563819</v>
      </c>
      <c r="I836" s="26">
        <f t="shared" si="145"/>
        <v>6952.2959771881006</v>
      </c>
      <c r="J836" s="23">
        <f t="shared" si="146"/>
        <v>1042.8443965782151</v>
      </c>
      <c r="K836" s="23">
        <f t="shared" si="147"/>
        <v>1042.844396578191</v>
      </c>
      <c r="L836" s="23">
        <f t="shared" si="148"/>
        <v>2085.6887931564061</v>
      </c>
      <c r="M836" s="24">
        <f t="shared" si="149"/>
        <v>2947292.4975322876</v>
      </c>
      <c r="N836" s="15" t="str">
        <f t="shared" si="155"/>
        <v>2</v>
      </c>
    </row>
    <row r="837" spans="1:14" x14ac:dyDescent="0.25">
      <c r="A837" s="3">
        <v>833</v>
      </c>
      <c r="B837" s="17">
        <f t="shared" ca="1" si="150"/>
        <v>69184</v>
      </c>
      <c r="C837" s="18">
        <f ca="1">ROUND((B837-סימולטור!$C$6)/365,3)</f>
        <v>115.80800000000001</v>
      </c>
      <c r="D837" s="19">
        <f t="shared" si="151"/>
        <v>2019402.1796965669</v>
      </c>
      <c r="E837" s="20">
        <f t="shared" ref="E837:E900" si="156">$E$2/12*D837</f>
        <v>2103.5439371839238</v>
      </c>
      <c r="F837" s="21">
        <f t="shared" si="152"/>
        <v>2955397.5519005014</v>
      </c>
      <c r="G837" s="22">
        <f t="shared" si="153"/>
        <v>1723.9819052752925</v>
      </c>
      <c r="H837" s="27">
        <f t="shared" si="154"/>
        <v>2090555.4003404137</v>
      </c>
      <c r="I837" s="26">
        <f t="shared" ref="I837:I900" si="157">H837*($I$2-1)</f>
        <v>6968.518001134873</v>
      </c>
      <c r="J837" s="23">
        <f t="shared" ref="J837:J900" si="158">$J$2*I837</f>
        <v>1045.2777001702309</v>
      </c>
      <c r="K837" s="23">
        <f t="shared" ref="K837:K900" si="159">$K$2/12*H837</f>
        <v>1045.2777001702068</v>
      </c>
      <c r="L837" s="23">
        <f t="shared" ref="L837:L900" si="160">K837+J837</f>
        <v>2090.5554003404377</v>
      </c>
      <c r="M837" s="24">
        <f t="shared" ref="M837:M900" si="161">MAX(H837,F837,D837)</f>
        <v>2955397.5519005014</v>
      </c>
      <c r="N837" s="15" t="str">
        <f t="shared" si="155"/>
        <v>2</v>
      </c>
    </row>
    <row r="838" spans="1:14" x14ac:dyDescent="0.25">
      <c r="A838" s="3">
        <v>834</v>
      </c>
      <c r="B838" s="17">
        <f t="shared" ref="B838:B901" ca="1" si="162">EOMONTH(TODAY(),A837)</f>
        <v>69214</v>
      </c>
      <c r="C838" s="18">
        <f ca="1">ROUND((B838-סימולטור!$C$6)/365,3)</f>
        <v>115.89</v>
      </c>
      <c r="D838" s="19">
        <f t="shared" ref="D838:D901" si="163">D837*$D$2-E837</f>
        <v>2024029.9763583718</v>
      </c>
      <c r="E838" s="20">
        <f t="shared" si="156"/>
        <v>2108.3645587066371</v>
      </c>
      <c r="F838" s="21">
        <f t="shared" ref="F838:F901" si="164">F837*$F$2-G837</f>
        <v>2963524.8951682276</v>
      </c>
      <c r="G838" s="22">
        <f t="shared" ref="G838:G901" si="165">F838*$G$2/12</f>
        <v>1728.7228555147994</v>
      </c>
      <c r="H838" s="27">
        <f t="shared" ref="H838:H901" si="166">H837+I837-L837</f>
        <v>2095433.3629412083</v>
      </c>
      <c r="I838" s="26">
        <f t="shared" si="157"/>
        <v>6984.7778764708555</v>
      </c>
      <c r="J838" s="23">
        <f t="shared" si="158"/>
        <v>1047.7166814706284</v>
      </c>
      <c r="K838" s="23">
        <f t="shared" si="159"/>
        <v>1047.7166814706043</v>
      </c>
      <c r="L838" s="23">
        <f t="shared" si="160"/>
        <v>2095.4333629412326</v>
      </c>
      <c r="M838" s="24">
        <f t="shared" si="161"/>
        <v>2963524.8951682276</v>
      </c>
      <c r="N838" s="15" t="str">
        <f t="shared" ref="N838:N901" si="167">IF(M838=H838,"3",IF(M838=F838,"2","1"))</f>
        <v>2</v>
      </c>
    </row>
    <row r="839" spans="1:14" x14ac:dyDescent="0.25">
      <c r="A839" s="3">
        <v>835</v>
      </c>
      <c r="B839" s="17">
        <f t="shared" ca="1" si="162"/>
        <v>69245</v>
      </c>
      <c r="C839" s="18">
        <f ca="1">ROUND((B839-סימולטור!$C$6)/365,3)</f>
        <v>115.97499999999999</v>
      </c>
      <c r="D839" s="19">
        <f t="shared" si="163"/>
        <v>2028668.3783875266</v>
      </c>
      <c r="E839" s="20">
        <f t="shared" si="156"/>
        <v>2113.196227487007</v>
      </c>
      <c r="F839" s="21">
        <f t="shared" si="164"/>
        <v>2971674.5886299405</v>
      </c>
      <c r="G839" s="22">
        <f t="shared" si="165"/>
        <v>1733.4768433674653</v>
      </c>
      <c r="H839" s="27">
        <f t="shared" si="166"/>
        <v>2100322.7074547377</v>
      </c>
      <c r="I839" s="26">
        <f t="shared" si="157"/>
        <v>7001.0756915159545</v>
      </c>
      <c r="J839" s="23">
        <f t="shared" si="158"/>
        <v>1050.1613537273931</v>
      </c>
      <c r="K839" s="23">
        <f t="shared" si="159"/>
        <v>1050.1613537273688</v>
      </c>
      <c r="L839" s="23">
        <f t="shared" si="160"/>
        <v>2100.3227074547622</v>
      </c>
      <c r="M839" s="24">
        <f t="shared" si="161"/>
        <v>2971674.5886299405</v>
      </c>
      <c r="N839" s="15" t="str">
        <f t="shared" si="167"/>
        <v>2</v>
      </c>
    </row>
    <row r="840" spans="1:14" x14ac:dyDescent="0.25">
      <c r="A840" s="3">
        <v>836</v>
      </c>
      <c r="B840" s="17">
        <f t="shared" ca="1" si="162"/>
        <v>69276</v>
      </c>
      <c r="C840" s="18">
        <f ca="1">ROUND((B840-סימולטור!$C$6)/365,3)</f>
        <v>116.06</v>
      </c>
      <c r="D840" s="19">
        <f t="shared" si="163"/>
        <v>2033317.4100879983</v>
      </c>
      <c r="E840" s="20">
        <f t="shared" si="156"/>
        <v>2118.0389688416649</v>
      </c>
      <c r="F840" s="21">
        <f t="shared" si="164"/>
        <v>2979846.6937486734</v>
      </c>
      <c r="G840" s="22">
        <f t="shared" si="165"/>
        <v>1738.2439046867264</v>
      </c>
      <c r="H840" s="27">
        <f t="shared" si="166"/>
        <v>2105223.4604387991</v>
      </c>
      <c r="I840" s="26">
        <f t="shared" si="157"/>
        <v>7017.4115347961588</v>
      </c>
      <c r="J840" s="23">
        <f t="shared" si="158"/>
        <v>1052.6117302194239</v>
      </c>
      <c r="K840" s="23">
        <f t="shared" si="159"/>
        <v>1052.6117302193995</v>
      </c>
      <c r="L840" s="23">
        <f t="shared" si="160"/>
        <v>2105.2234604388232</v>
      </c>
      <c r="M840" s="24">
        <f t="shared" si="161"/>
        <v>2979846.6937486734</v>
      </c>
      <c r="N840" s="15" t="str">
        <f t="shared" si="167"/>
        <v>2</v>
      </c>
    </row>
    <row r="841" spans="1:14" x14ac:dyDescent="0.25">
      <c r="A841" s="3">
        <v>837</v>
      </c>
      <c r="B841" s="17">
        <f t="shared" ca="1" si="162"/>
        <v>69306</v>
      </c>
      <c r="C841" s="18">
        <f ca="1">ROUND((B841-סימולטור!$C$6)/365,3)</f>
        <v>116.142</v>
      </c>
      <c r="D841" s="19">
        <f t="shared" si="163"/>
        <v>2037977.09581945</v>
      </c>
      <c r="E841" s="20">
        <f t="shared" si="156"/>
        <v>2122.8928081452605</v>
      </c>
      <c r="F841" s="21">
        <f t="shared" si="164"/>
        <v>2988041.2721564826</v>
      </c>
      <c r="G841" s="22">
        <f t="shared" si="165"/>
        <v>1743.0240754246149</v>
      </c>
      <c r="H841" s="27">
        <f t="shared" si="166"/>
        <v>2110135.6485131565</v>
      </c>
      <c r="I841" s="26">
        <f t="shared" si="157"/>
        <v>7033.7854950440169</v>
      </c>
      <c r="J841" s="23">
        <f t="shared" si="158"/>
        <v>1055.0678242566025</v>
      </c>
      <c r="K841" s="23">
        <f t="shared" si="159"/>
        <v>1055.0678242565782</v>
      </c>
      <c r="L841" s="23">
        <f t="shared" si="160"/>
        <v>2110.135648513181</v>
      </c>
      <c r="M841" s="24">
        <f t="shared" si="161"/>
        <v>2988041.2721564826</v>
      </c>
      <c r="N841" s="15" t="str">
        <f t="shared" si="167"/>
        <v>2</v>
      </c>
    </row>
    <row r="842" spans="1:14" x14ac:dyDescent="0.25">
      <c r="A842" s="3">
        <v>838</v>
      </c>
      <c r="B842" s="17">
        <f t="shared" ca="1" si="162"/>
        <v>69337</v>
      </c>
      <c r="C842" s="18">
        <f ca="1">ROUND((B842-סימולטור!$C$6)/365,3)</f>
        <v>116.227</v>
      </c>
      <c r="D842" s="19">
        <f t="shared" si="163"/>
        <v>2042647.4599973699</v>
      </c>
      <c r="E842" s="20">
        <f t="shared" si="156"/>
        <v>2127.7577708305935</v>
      </c>
      <c r="F842" s="21">
        <f t="shared" si="164"/>
        <v>2996258.3856549128</v>
      </c>
      <c r="G842" s="22">
        <f t="shared" si="165"/>
        <v>1747.8173916320327</v>
      </c>
      <c r="H842" s="27">
        <f t="shared" si="166"/>
        <v>2115059.2983596874</v>
      </c>
      <c r="I842" s="26">
        <f t="shared" si="157"/>
        <v>7050.1976611991213</v>
      </c>
      <c r="J842" s="23">
        <f t="shared" si="158"/>
        <v>1057.5296491798681</v>
      </c>
      <c r="K842" s="23">
        <f t="shared" si="159"/>
        <v>1057.5296491798438</v>
      </c>
      <c r="L842" s="23">
        <f t="shared" si="160"/>
        <v>2115.0592983597116</v>
      </c>
      <c r="M842" s="24">
        <f t="shared" si="161"/>
        <v>2996258.3856549128</v>
      </c>
      <c r="N842" s="15" t="str">
        <f t="shared" si="167"/>
        <v>2</v>
      </c>
    </row>
    <row r="843" spans="1:14" x14ac:dyDescent="0.25">
      <c r="A843" s="3">
        <v>839</v>
      </c>
      <c r="B843" s="17">
        <f t="shared" ca="1" si="162"/>
        <v>69367</v>
      </c>
      <c r="C843" s="18">
        <f ca="1">ROUND((B843-סימולטור!$C$6)/365,3)</f>
        <v>116.31</v>
      </c>
      <c r="D843" s="19">
        <f t="shared" si="163"/>
        <v>2047328.5270931975</v>
      </c>
      <c r="E843" s="20">
        <f t="shared" si="156"/>
        <v>2132.6338823887472</v>
      </c>
      <c r="F843" s="21">
        <f t="shared" si="164"/>
        <v>3004498.0962154642</v>
      </c>
      <c r="G843" s="22">
        <f t="shared" si="165"/>
        <v>1752.6238894590208</v>
      </c>
      <c r="H843" s="27">
        <f t="shared" si="166"/>
        <v>2119994.4367225268</v>
      </c>
      <c r="I843" s="26">
        <f t="shared" si="157"/>
        <v>7066.6481224085856</v>
      </c>
      <c r="J843" s="23">
        <f t="shared" si="158"/>
        <v>1059.9972183612879</v>
      </c>
      <c r="K843" s="23">
        <f t="shared" si="159"/>
        <v>1059.9972183612633</v>
      </c>
      <c r="L843" s="23">
        <f t="shared" si="160"/>
        <v>2119.9944367225512</v>
      </c>
      <c r="M843" s="24">
        <f t="shared" si="161"/>
        <v>3004498.0962154642</v>
      </c>
      <c r="N843" s="15" t="str">
        <f t="shared" si="167"/>
        <v>2</v>
      </c>
    </row>
    <row r="844" spans="1:14" x14ac:dyDescent="0.25">
      <c r="A844" s="3">
        <v>840</v>
      </c>
      <c r="B844" s="17">
        <f t="shared" ca="1" si="162"/>
        <v>69398</v>
      </c>
      <c r="C844" s="18">
        <f ca="1">ROUND((B844-סימולטור!$C$6)/365,3)</f>
        <v>116.395</v>
      </c>
      <c r="D844" s="19">
        <f t="shared" si="163"/>
        <v>2052020.3216344528</v>
      </c>
      <c r="E844" s="20">
        <f t="shared" si="156"/>
        <v>2137.5211683692214</v>
      </c>
      <c r="F844" s="21">
        <f t="shared" si="164"/>
        <v>3012760.4659800571</v>
      </c>
      <c r="G844" s="22">
        <f t="shared" si="165"/>
        <v>1757.4436051550335</v>
      </c>
      <c r="H844" s="27">
        <f t="shared" si="166"/>
        <v>2124941.0904082125</v>
      </c>
      <c r="I844" s="26">
        <f t="shared" si="157"/>
        <v>7083.1369680275384</v>
      </c>
      <c r="J844" s="23">
        <f t="shared" si="158"/>
        <v>1062.4705452041308</v>
      </c>
      <c r="K844" s="23">
        <f t="shared" si="159"/>
        <v>1062.4705452041062</v>
      </c>
      <c r="L844" s="23">
        <f t="shared" si="160"/>
        <v>2124.941090408237</v>
      </c>
      <c r="M844" s="24">
        <f t="shared" si="161"/>
        <v>3012760.4659800571</v>
      </c>
      <c r="N844" s="15" t="str">
        <f t="shared" si="167"/>
        <v>2</v>
      </c>
    </row>
    <row r="845" spans="1:14" x14ac:dyDescent="0.25">
      <c r="A845" s="3">
        <v>841</v>
      </c>
      <c r="B845" s="17">
        <f t="shared" ca="1" si="162"/>
        <v>69429</v>
      </c>
      <c r="C845" s="18">
        <f ca="1">ROUND((B845-סימולטור!$C$6)/365,3)</f>
        <v>116.479</v>
      </c>
      <c r="D845" s="19">
        <f t="shared" si="163"/>
        <v>2056722.8682048651</v>
      </c>
      <c r="E845" s="20">
        <f t="shared" si="156"/>
        <v>2142.4196543800676</v>
      </c>
      <c r="F845" s="21">
        <f t="shared" si="164"/>
        <v>3021045.5572615024</v>
      </c>
      <c r="G845" s="22">
        <f t="shared" si="165"/>
        <v>1762.2765750692097</v>
      </c>
      <c r="H845" s="27">
        <f t="shared" si="166"/>
        <v>2129899.2862858316</v>
      </c>
      <c r="I845" s="26">
        <f t="shared" si="157"/>
        <v>7099.6642876196029</v>
      </c>
      <c r="J845" s="23">
        <f t="shared" si="158"/>
        <v>1064.9496431429404</v>
      </c>
      <c r="K845" s="23">
        <f t="shared" si="159"/>
        <v>1064.9496431429159</v>
      </c>
      <c r="L845" s="23">
        <f t="shared" si="160"/>
        <v>2129.8992862858563</v>
      </c>
      <c r="M845" s="24">
        <f t="shared" si="161"/>
        <v>3021045.5572615024</v>
      </c>
      <c r="N845" s="15" t="str">
        <f t="shared" si="167"/>
        <v>2</v>
      </c>
    </row>
    <row r="846" spans="1:14" x14ac:dyDescent="0.25">
      <c r="A846" s="3">
        <v>842</v>
      </c>
      <c r="B846" s="17">
        <f t="shared" ca="1" si="162"/>
        <v>69457</v>
      </c>
      <c r="C846" s="18">
        <f ca="1">ROUND((B846-סימולטור!$C$6)/365,3)</f>
        <v>116.556</v>
      </c>
      <c r="D846" s="19">
        <f t="shared" si="163"/>
        <v>2061436.1914445015</v>
      </c>
      <c r="E846" s="20">
        <f t="shared" si="156"/>
        <v>2147.3293660880222</v>
      </c>
      <c r="F846" s="21">
        <f t="shared" si="164"/>
        <v>3029353.4325439716</v>
      </c>
      <c r="G846" s="22">
        <f t="shared" si="165"/>
        <v>1767.1228356506501</v>
      </c>
      <c r="H846" s="27">
        <f t="shared" si="166"/>
        <v>2134869.0512871654</v>
      </c>
      <c r="I846" s="26">
        <f t="shared" si="157"/>
        <v>7116.2301709573821</v>
      </c>
      <c r="J846" s="23">
        <f t="shared" si="158"/>
        <v>1067.4345256436072</v>
      </c>
      <c r="K846" s="23">
        <f t="shared" si="159"/>
        <v>1067.4345256435827</v>
      </c>
      <c r="L846" s="23">
        <f t="shared" si="160"/>
        <v>2134.8690512871899</v>
      </c>
      <c r="M846" s="24">
        <f t="shared" si="161"/>
        <v>3029353.4325439716</v>
      </c>
      <c r="N846" s="15" t="str">
        <f t="shared" si="167"/>
        <v>2</v>
      </c>
    </row>
    <row r="847" spans="1:14" x14ac:dyDescent="0.25">
      <c r="A847" s="3">
        <v>843</v>
      </c>
      <c r="B847" s="17">
        <f t="shared" ca="1" si="162"/>
        <v>69488</v>
      </c>
      <c r="C847" s="18">
        <f ca="1">ROUND((B847-סימולטור!$C$6)/365,3)</f>
        <v>116.64100000000001</v>
      </c>
      <c r="D847" s="19">
        <f t="shared" si="163"/>
        <v>2066160.3160498955</v>
      </c>
      <c r="E847" s="20">
        <f t="shared" si="156"/>
        <v>2152.2503292186411</v>
      </c>
      <c r="F847" s="21">
        <f t="shared" si="164"/>
        <v>3037684.1544834678</v>
      </c>
      <c r="G847" s="22">
        <f t="shared" si="165"/>
        <v>1771.9824234486896</v>
      </c>
      <c r="H847" s="27">
        <f t="shared" si="166"/>
        <v>2139850.4124068352</v>
      </c>
      <c r="I847" s="26">
        <f t="shared" si="157"/>
        <v>7132.8347080229487</v>
      </c>
      <c r="J847" s="23">
        <f t="shared" si="158"/>
        <v>1069.9252062034423</v>
      </c>
      <c r="K847" s="23">
        <f t="shared" si="159"/>
        <v>1069.9252062034177</v>
      </c>
      <c r="L847" s="23">
        <f t="shared" si="160"/>
        <v>2139.85041240686</v>
      </c>
      <c r="M847" s="24">
        <f t="shared" si="161"/>
        <v>3037684.1544834678</v>
      </c>
      <c r="N847" s="15" t="str">
        <f t="shared" si="167"/>
        <v>2</v>
      </c>
    </row>
    <row r="848" spans="1:14" x14ac:dyDescent="0.25">
      <c r="A848" s="3">
        <v>844</v>
      </c>
      <c r="B848" s="17">
        <f t="shared" ca="1" si="162"/>
        <v>69518</v>
      </c>
      <c r="C848" s="18">
        <f ca="1">ROUND((B848-סימולטור!$C$6)/365,3)</f>
        <v>116.723</v>
      </c>
      <c r="D848" s="19">
        <f t="shared" si="163"/>
        <v>2070895.2667741766</v>
      </c>
      <c r="E848" s="20">
        <f t="shared" si="156"/>
        <v>2157.1825695564339</v>
      </c>
      <c r="F848" s="21">
        <f t="shared" si="164"/>
        <v>3046037.7859082976</v>
      </c>
      <c r="G848" s="22">
        <f t="shared" si="165"/>
        <v>1776.8553751131737</v>
      </c>
      <c r="H848" s="27">
        <f t="shared" si="166"/>
        <v>2144843.3967024512</v>
      </c>
      <c r="I848" s="26">
        <f t="shared" si="157"/>
        <v>7149.4779890083355</v>
      </c>
      <c r="J848" s="23">
        <f t="shared" si="158"/>
        <v>1072.4216983512504</v>
      </c>
      <c r="K848" s="23">
        <f t="shared" si="159"/>
        <v>1072.4216983512256</v>
      </c>
      <c r="L848" s="23">
        <f t="shared" si="160"/>
        <v>2144.8433967024757</v>
      </c>
      <c r="M848" s="24">
        <f t="shared" si="161"/>
        <v>3046037.7859082976</v>
      </c>
      <c r="N848" s="15" t="str">
        <f t="shared" si="167"/>
        <v>2</v>
      </c>
    </row>
    <row r="849" spans="1:14" x14ac:dyDescent="0.25">
      <c r="A849" s="3">
        <v>845</v>
      </c>
      <c r="B849" s="17">
        <f t="shared" ca="1" si="162"/>
        <v>69549</v>
      </c>
      <c r="C849" s="18">
        <f ca="1">ROUND((B849-סימולטור!$C$6)/365,3)</f>
        <v>116.80800000000001</v>
      </c>
      <c r="D849" s="19">
        <f t="shared" si="163"/>
        <v>2075641.0684272009</v>
      </c>
      <c r="E849" s="20">
        <f t="shared" si="156"/>
        <v>2162.1261129450008</v>
      </c>
      <c r="F849" s="21">
        <f t="shared" si="164"/>
        <v>3054414.3898195457</v>
      </c>
      <c r="G849" s="22">
        <f t="shared" si="165"/>
        <v>1781.7417273947349</v>
      </c>
      <c r="H849" s="27">
        <f t="shared" si="166"/>
        <v>2149848.031294757</v>
      </c>
      <c r="I849" s="26">
        <f t="shared" si="157"/>
        <v>7166.1601043160226</v>
      </c>
      <c r="J849" s="23">
        <f t="shared" si="158"/>
        <v>1074.9240156474034</v>
      </c>
      <c r="K849" s="23">
        <f t="shared" si="159"/>
        <v>1074.9240156473786</v>
      </c>
      <c r="L849" s="23">
        <f t="shared" si="160"/>
        <v>2149.8480312947822</v>
      </c>
      <c r="M849" s="24">
        <f t="shared" si="161"/>
        <v>3054414.3898195457</v>
      </c>
      <c r="N849" s="15" t="str">
        <f t="shared" si="167"/>
        <v>2</v>
      </c>
    </row>
    <row r="850" spans="1:14" x14ac:dyDescent="0.25">
      <c r="A850" s="3">
        <v>846</v>
      </c>
      <c r="B850" s="17">
        <f t="shared" ca="1" si="162"/>
        <v>69579</v>
      </c>
      <c r="C850" s="18">
        <f ca="1">ROUND((B850-סימולטור!$C$6)/365,3)</f>
        <v>116.89</v>
      </c>
      <c r="D850" s="19">
        <f t="shared" si="163"/>
        <v>2080397.7458756801</v>
      </c>
      <c r="E850" s="20">
        <f t="shared" si="156"/>
        <v>2167.0809852871666</v>
      </c>
      <c r="F850" s="21">
        <f t="shared" si="164"/>
        <v>3062814.02939155</v>
      </c>
      <c r="G850" s="22">
        <f t="shared" si="165"/>
        <v>1786.6415171450708</v>
      </c>
      <c r="H850" s="27">
        <f t="shared" si="166"/>
        <v>2154864.3433677782</v>
      </c>
      <c r="I850" s="26">
        <f t="shared" si="157"/>
        <v>7182.8811445594265</v>
      </c>
      <c r="J850" s="23">
        <f t="shared" si="158"/>
        <v>1077.432171683914</v>
      </c>
      <c r="K850" s="23">
        <f t="shared" si="159"/>
        <v>1077.4321716838892</v>
      </c>
      <c r="L850" s="23">
        <f t="shared" si="160"/>
        <v>2154.8643433678035</v>
      </c>
      <c r="M850" s="24">
        <f t="shared" si="161"/>
        <v>3062814.02939155</v>
      </c>
      <c r="N850" s="15" t="str">
        <f t="shared" si="167"/>
        <v>2</v>
      </c>
    </row>
    <row r="851" spans="1:14" x14ac:dyDescent="0.25">
      <c r="A851" s="3">
        <v>847</v>
      </c>
      <c r="B851" s="17">
        <f t="shared" ca="1" si="162"/>
        <v>69610</v>
      </c>
      <c r="C851" s="18">
        <f ca="1">ROUND((B851-סימולטור!$C$6)/365,3)</f>
        <v>116.97499999999999</v>
      </c>
      <c r="D851" s="19">
        <f t="shared" si="163"/>
        <v>2085165.3240433121</v>
      </c>
      <c r="E851" s="20">
        <f t="shared" si="156"/>
        <v>2172.047212545117</v>
      </c>
      <c r="F851" s="21">
        <f t="shared" si="164"/>
        <v>3071236.7679723771</v>
      </c>
      <c r="G851" s="22">
        <f t="shared" si="165"/>
        <v>1791.55478131722</v>
      </c>
      <c r="H851" s="27">
        <f t="shared" si="166"/>
        <v>2159892.3601689697</v>
      </c>
      <c r="I851" s="26">
        <f t="shared" si="157"/>
        <v>7199.6412005633983</v>
      </c>
      <c r="J851" s="23">
        <f t="shared" si="158"/>
        <v>1079.9461800845097</v>
      </c>
      <c r="K851" s="23">
        <f t="shared" si="159"/>
        <v>1079.9461800844849</v>
      </c>
      <c r="L851" s="23">
        <f t="shared" si="160"/>
        <v>2159.8923601689949</v>
      </c>
      <c r="M851" s="24">
        <f t="shared" si="161"/>
        <v>3071236.7679723771</v>
      </c>
      <c r="N851" s="15" t="str">
        <f t="shared" si="167"/>
        <v>2</v>
      </c>
    </row>
    <row r="852" spans="1:14" x14ac:dyDescent="0.25">
      <c r="A852" s="3">
        <v>848</v>
      </c>
      <c r="B852" s="17">
        <f t="shared" ca="1" si="162"/>
        <v>69641</v>
      </c>
      <c r="C852" s="18">
        <f ca="1">ROUND((B852-סימולטור!$C$6)/365,3)</f>
        <v>117.06</v>
      </c>
      <c r="D852" s="19">
        <f t="shared" si="163"/>
        <v>2089943.8279109115</v>
      </c>
      <c r="E852" s="20">
        <f t="shared" si="156"/>
        <v>2177.024820740533</v>
      </c>
      <c r="F852" s="21">
        <f t="shared" si="164"/>
        <v>3079682.6690843012</v>
      </c>
      <c r="G852" s="22">
        <f t="shared" si="165"/>
        <v>1796.4815569658424</v>
      </c>
      <c r="H852" s="27">
        <f t="shared" si="166"/>
        <v>2164932.1090093642</v>
      </c>
      <c r="I852" s="26">
        <f t="shared" si="157"/>
        <v>7216.4403633647134</v>
      </c>
      <c r="J852" s="23">
        <f t="shared" si="158"/>
        <v>1082.466054504707</v>
      </c>
      <c r="K852" s="23">
        <f t="shared" si="159"/>
        <v>1082.466054504682</v>
      </c>
      <c r="L852" s="23">
        <f t="shared" si="160"/>
        <v>2164.932109009389</v>
      </c>
      <c r="M852" s="24">
        <f t="shared" si="161"/>
        <v>3079682.6690843012</v>
      </c>
      <c r="N852" s="15" t="str">
        <f t="shared" si="167"/>
        <v>2</v>
      </c>
    </row>
    <row r="853" spans="1:14" x14ac:dyDescent="0.25">
      <c r="A853" s="3">
        <v>849</v>
      </c>
      <c r="B853" s="17">
        <f t="shared" ca="1" si="162"/>
        <v>69671</v>
      </c>
      <c r="C853" s="18">
        <f ca="1">ROUND((B853-סימולטור!$C$6)/365,3)</f>
        <v>117.142</v>
      </c>
      <c r="D853" s="19">
        <f t="shared" si="163"/>
        <v>2094733.2825165407</v>
      </c>
      <c r="E853" s="20">
        <f t="shared" si="156"/>
        <v>2182.01383595473</v>
      </c>
      <c r="F853" s="21">
        <f t="shared" si="164"/>
        <v>3088151.7964242832</v>
      </c>
      <c r="G853" s="22">
        <f t="shared" si="165"/>
        <v>1801.4218812474985</v>
      </c>
      <c r="H853" s="27">
        <f t="shared" si="166"/>
        <v>2169983.6172637194</v>
      </c>
      <c r="I853" s="26">
        <f t="shared" si="157"/>
        <v>7233.2787242125651</v>
      </c>
      <c r="J853" s="23">
        <f t="shared" si="158"/>
        <v>1084.9918086318846</v>
      </c>
      <c r="K853" s="23">
        <f t="shared" si="159"/>
        <v>1084.9918086318598</v>
      </c>
      <c r="L853" s="23">
        <f t="shared" si="160"/>
        <v>2169.9836172637442</v>
      </c>
      <c r="M853" s="24">
        <f t="shared" si="161"/>
        <v>3088151.7964242832</v>
      </c>
      <c r="N853" s="15" t="str">
        <f t="shared" si="167"/>
        <v>2</v>
      </c>
    </row>
    <row r="854" spans="1:14" x14ac:dyDescent="0.25">
      <c r="A854" s="3">
        <v>850</v>
      </c>
      <c r="B854" s="17">
        <f t="shared" ca="1" si="162"/>
        <v>69702</v>
      </c>
      <c r="C854" s="18">
        <f ca="1">ROUND((B854-סימולטור!$C$6)/365,3)</f>
        <v>117.227</v>
      </c>
      <c r="D854" s="19">
        <f t="shared" si="163"/>
        <v>2099533.7129556411</v>
      </c>
      <c r="E854" s="20">
        <f t="shared" si="156"/>
        <v>2187.0142843287927</v>
      </c>
      <c r="F854" s="21">
        <f t="shared" si="164"/>
        <v>3096644.2138644503</v>
      </c>
      <c r="G854" s="22">
        <f t="shared" si="165"/>
        <v>1806.3757914209293</v>
      </c>
      <c r="H854" s="27">
        <f t="shared" si="166"/>
        <v>2175046.9123706683</v>
      </c>
      <c r="I854" s="26">
        <f t="shared" si="157"/>
        <v>7250.1563745690619</v>
      </c>
      <c r="J854" s="23">
        <f t="shared" si="158"/>
        <v>1087.5234561853592</v>
      </c>
      <c r="K854" s="23">
        <f t="shared" si="159"/>
        <v>1087.5234561853342</v>
      </c>
      <c r="L854" s="23">
        <f t="shared" si="160"/>
        <v>2175.0469123706935</v>
      </c>
      <c r="M854" s="24">
        <f t="shared" si="161"/>
        <v>3096644.2138644503</v>
      </c>
      <c r="N854" s="15" t="str">
        <f t="shared" si="167"/>
        <v>2</v>
      </c>
    </row>
    <row r="855" spans="1:14" x14ac:dyDescent="0.25">
      <c r="A855" s="3">
        <v>851</v>
      </c>
      <c r="B855" s="17">
        <f t="shared" ca="1" si="162"/>
        <v>69732</v>
      </c>
      <c r="C855" s="18">
        <f ca="1">ROUND((B855-סימולטור!$C$6)/365,3)</f>
        <v>117.31</v>
      </c>
      <c r="D855" s="19">
        <f t="shared" si="163"/>
        <v>2104345.1443811646</v>
      </c>
      <c r="E855" s="20">
        <f t="shared" si="156"/>
        <v>2192.0261920637131</v>
      </c>
      <c r="F855" s="21">
        <f t="shared" si="164"/>
        <v>3105159.9854525775</v>
      </c>
      <c r="G855" s="22">
        <f t="shared" si="165"/>
        <v>1811.3433248473368</v>
      </c>
      <c r="H855" s="27">
        <f t="shared" si="166"/>
        <v>2180122.0218328666</v>
      </c>
      <c r="I855" s="26">
        <f t="shared" si="157"/>
        <v>7267.0734061097228</v>
      </c>
      <c r="J855" s="23">
        <f t="shared" si="158"/>
        <v>1090.0610109164584</v>
      </c>
      <c r="K855" s="23">
        <f t="shared" si="159"/>
        <v>1090.0610109164334</v>
      </c>
      <c r="L855" s="23">
        <f t="shared" si="160"/>
        <v>2180.1220218328917</v>
      </c>
      <c r="M855" s="24">
        <f t="shared" si="161"/>
        <v>3105159.9854525775</v>
      </c>
      <c r="N855" s="15" t="str">
        <f t="shared" si="167"/>
        <v>2</v>
      </c>
    </row>
    <row r="856" spans="1:14" x14ac:dyDescent="0.25">
      <c r="A856" s="3">
        <v>852</v>
      </c>
      <c r="B856" s="17">
        <f t="shared" ca="1" si="162"/>
        <v>69763</v>
      </c>
      <c r="C856" s="18">
        <f ca="1">ROUND((B856-סימולטור!$C$6)/365,3)</f>
        <v>117.395</v>
      </c>
      <c r="D856" s="19">
        <f t="shared" si="163"/>
        <v>2109167.6020037048</v>
      </c>
      <c r="E856" s="20">
        <f t="shared" si="156"/>
        <v>2197.0495854205255</v>
      </c>
      <c r="F856" s="21">
        <f t="shared" si="164"/>
        <v>3113699.175412572</v>
      </c>
      <c r="G856" s="22">
        <f t="shared" si="165"/>
        <v>1816.3245189906672</v>
      </c>
      <c r="H856" s="27">
        <f t="shared" si="166"/>
        <v>2185208.9732171432</v>
      </c>
      <c r="I856" s="26">
        <f t="shared" si="157"/>
        <v>7284.0299107239789</v>
      </c>
      <c r="J856" s="23">
        <f t="shared" si="158"/>
        <v>1092.6044866085967</v>
      </c>
      <c r="K856" s="23">
        <f t="shared" si="159"/>
        <v>1092.6044866085717</v>
      </c>
      <c r="L856" s="23">
        <f t="shared" si="160"/>
        <v>2185.2089732171685</v>
      </c>
      <c r="M856" s="24">
        <f t="shared" si="161"/>
        <v>3113699.175412572</v>
      </c>
      <c r="N856" s="15" t="str">
        <f t="shared" si="167"/>
        <v>2</v>
      </c>
    </row>
    <row r="857" spans="1:14" x14ac:dyDescent="0.25">
      <c r="A857" s="3">
        <v>853</v>
      </c>
      <c r="B857" s="17">
        <f t="shared" ca="1" si="162"/>
        <v>69794</v>
      </c>
      <c r="C857" s="18">
        <f ca="1">ROUND((B857-סימולטור!$C$6)/365,3)</f>
        <v>117.479</v>
      </c>
      <c r="D857" s="19">
        <f t="shared" si="163"/>
        <v>2114001.1110916301</v>
      </c>
      <c r="E857" s="20">
        <f t="shared" si="156"/>
        <v>2202.0844907204478</v>
      </c>
      <c r="F857" s="21">
        <f t="shared" si="164"/>
        <v>3122261.8481449569</v>
      </c>
      <c r="G857" s="22">
        <f t="shared" si="165"/>
        <v>1821.3194114178916</v>
      </c>
      <c r="H857" s="27">
        <f t="shared" si="166"/>
        <v>2190307.7941546501</v>
      </c>
      <c r="I857" s="26">
        <f t="shared" si="157"/>
        <v>7301.0259805156684</v>
      </c>
      <c r="J857" s="23">
        <f t="shared" si="158"/>
        <v>1095.1538970773502</v>
      </c>
      <c r="K857" s="23">
        <f t="shared" si="159"/>
        <v>1095.1538970773252</v>
      </c>
      <c r="L857" s="23">
        <f t="shared" si="160"/>
        <v>2190.3077941546753</v>
      </c>
      <c r="M857" s="24">
        <f t="shared" si="161"/>
        <v>3122261.8481449569</v>
      </c>
      <c r="N857" s="15" t="str">
        <f t="shared" si="167"/>
        <v>2</v>
      </c>
    </row>
    <row r="858" spans="1:14" x14ac:dyDescent="0.25">
      <c r="A858" s="3">
        <v>854</v>
      </c>
      <c r="B858" s="17">
        <f t="shared" ca="1" si="162"/>
        <v>69822</v>
      </c>
      <c r="C858" s="18">
        <f ca="1">ROUND((B858-סימולטור!$C$6)/365,3)</f>
        <v>117.556</v>
      </c>
      <c r="D858" s="19">
        <f t="shared" si="163"/>
        <v>2118845.6969712148</v>
      </c>
      <c r="E858" s="20">
        <f t="shared" si="156"/>
        <v>2207.1309343450152</v>
      </c>
      <c r="F858" s="21">
        <f t="shared" si="164"/>
        <v>3130848.0682273558</v>
      </c>
      <c r="G858" s="22">
        <f t="shared" si="165"/>
        <v>1826.328039799291</v>
      </c>
      <c r="H858" s="27">
        <f t="shared" si="166"/>
        <v>2195418.5123410113</v>
      </c>
      <c r="I858" s="26">
        <f t="shared" si="157"/>
        <v>7318.0617078035402</v>
      </c>
      <c r="J858" s="23">
        <f t="shared" si="158"/>
        <v>1097.709256170531</v>
      </c>
      <c r="K858" s="23">
        <f t="shared" si="159"/>
        <v>1097.7092561705056</v>
      </c>
      <c r="L858" s="23">
        <f t="shared" si="160"/>
        <v>2195.4185123410366</v>
      </c>
      <c r="M858" s="24">
        <f t="shared" si="161"/>
        <v>3130848.0682273558</v>
      </c>
      <c r="N858" s="15" t="str">
        <f t="shared" si="167"/>
        <v>2</v>
      </c>
    </row>
    <row r="859" spans="1:14" x14ac:dyDescent="0.25">
      <c r="A859" s="3">
        <v>855</v>
      </c>
      <c r="B859" s="17">
        <f t="shared" ca="1" si="162"/>
        <v>69853</v>
      </c>
      <c r="C859" s="18">
        <f ca="1">ROUND((B859-סימולטור!$C$6)/365,3)</f>
        <v>117.64100000000001</v>
      </c>
      <c r="D859" s="19">
        <f t="shared" si="163"/>
        <v>2123701.3850267739</v>
      </c>
      <c r="E859" s="20">
        <f t="shared" si="156"/>
        <v>2212.188942736223</v>
      </c>
      <c r="F859" s="21">
        <f t="shared" si="164"/>
        <v>3139457.9004149814</v>
      </c>
      <c r="G859" s="22">
        <f t="shared" si="165"/>
        <v>1831.3504419087392</v>
      </c>
      <c r="H859" s="27">
        <f t="shared" si="166"/>
        <v>2200541.1555364737</v>
      </c>
      <c r="I859" s="26">
        <f t="shared" si="157"/>
        <v>7335.1371851217482</v>
      </c>
      <c r="J859" s="23">
        <f t="shared" si="158"/>
        <v>1100.2705777682622</v>
      </c>
      <c r="K859" s="23">
        <f t="shared" si="159"/>
        <v>1100.270577768237</v>
      </c>
      <c r="L859" s="23">
        <f t="shared" si="160"/>
        <v>2200.541155536499</v>
      </c>
      <c r="M859" s="24">
        <f t="shared" si="161"/>
        <v>3139457.9004149814</v>
      </c>
      <c r="N859" s="15" t="str">
        <f t="shared" si="167"/>
        <v>2</v>
      </c>
    </row>
    <row r="860" spans="1:14" x14ac:dyDescent="0.25">
      <c r="A860" s="3">
        <v>856</v>
      </c>
      <c r="B860" s="17">
        <f t="shared" ca="1" si="162"/>
        <v>69883</v>
      </c>
      <c r="C860" s="18">
        <f ca="1">ROUND((B860-סימולטור!$C$6)/365,3)</f>
        <v>117.723</v>
      </c>
      <c r="D860" s="19">
        <f t="shared" si="163"/>
        <v>2128568.2007007939</v>
      </c>
      <c r="E860" s="20">
        <f t="shared" si="156"/>
        <v>2217.2585423966602</v>
      </c>
      <c r="F860" s="21">
        <f t="shared" si="164"/>
        <v>3148091.4096411224</v>
      </c>
      <c r="G860" s="22">
        <f t="shared" si="165"/>
        <v>1836.3866556239882</v>
      </c>
      <c r="H860" s="27">
        <f t="shared" si="166"/>
        <v>2205675.751566059</v>
      </c>
      <c r="I860" s="26">
        <f t="shared" si="157"/>
        <v>7352.2525052203664</v>
      </c>
      <c r="J860" s="23">
        <f t="shared" si="158"/>
        <v>1102.8378757830549</v>
      </c>
      <c r="K860" s="23">
        <f t="shared" si="159"/>
        <v>1102.8378757830294</v>
      </c>
      <c r="L860" s="23">
        <f t="shared" si="160"/>
        <v>2205.6757515660843</v>
      </c>
      <c r="M860" s="24">
        <f t="shared" si="161"/>
        <v>3148091.4096411224</v>
      </c>
      <c r="N860" s="15" t="str">
        <f t="shared" si="167"/>
        <v>2</v>
      </c>
    </row>
    <row r="861" spans="1:14" x14ac:dyDescent="0.25">
      <c r="A861" s="3">
        <v>857</v>
      </c>
      <c r="B861" s="17">
        <f t="shared" ca="1" si="162"/>
        <v>69914</v>
      </c>
      <c r="C861" s="18">
        <f ca="1">ROUND((B861-סימולטור!$C$6)/365,3)</f>
        <v>117.80800000000001</v>
      </c>
      <c r="D861" s="19">
        <f t="shared" si="163"/>
        <v>2133446.1694940669</v>
      </c>
      <c r="E861" s="20">
        <f t="shared" si="156"/>
        <v>2222.3397598896531</v>
      </c>
      <c r="F861" s="21">
        <f t="shared" si="164"/>
        <v>3156748.6610176358</v>
      </c>
      <c r="G861" s="22">
        <f t="shared" si="165"/>
        <v>1841.4367189269542</v>
      </c>
      <c r="H861" s="27">
        <f t="shared" si="166"/>
        <v>2210822.3283197135</v>
      </c>
      <c r="I861" s="26">
        <f t="shared" si="157"/>
        <v>7369.4077610658815</v>
      </c>
      <c r="J861" s="23">
        <f t="shared" si="158"/>
        <v>1105.4111641598822</v>
      </c>
      <c r="K861" s="23">
        <f t="shared" si="159"/>
        <v>1105.4111641598568</v>
      </c>
      <c r="L861" s="23">
        <f t="shared" si="160"/>
        <v>2210.822328319739</v>
      </c>
      <c r="M861" s="24">
        <f t="shared" si="161"/>
        <v>3156748.6610176358</v>
      </c>
      <c r="N861" s="15" t="str">
        <f t="shared" si="167"/>
        <v>2</v>
      </c>
    </row>
    <row r="862" spans="1:14" x14ac:dyDescent="0.25">
      <c r="A862" s="3">
        <v>858</v>
      </c>
      <c r="B862" s="17">
        <f t="shared" ca="1" si="162"/>
        <v>69944</v>
      </c>
      <c r="C862" s="18">
        <f ca="1">ROUND((B862-סימולטור!$C$6)/365,3)</f>
        <v>117.89</v>
      </c>
      <c r="D862" s="19">
        <f t="shared" si="163"/>
        <v>2138335.3169658245</v>
      </c>
      <c r="E862" s="20">
        <f t="shared" si="156"/>
        <v>2227.4326218394003</v>
      </c>
      <c r="F862" s="21">
        <f t="shared" si="164"/>
        <v>3165429.7198354346</v>
      </c>
      <c r="G862" s="22">
        <f t="shared" si="165"/>
        <v>1846.5006699040034</v>
      </c>
      <c r="H862" s="27">
        <f t="shared" si="166"/>
        <v>2215980.9137524595</v>
      </c>
      <c r="I862" s="26">
        <f t="shared" si="157"/>
        <v>7386.6030458417017</v>
      </c>
      <c r="J862" s="23">
        <f t="shared" si="158"/>
        <v>1107.9904568762552</v>
      </c>
      <c r="K862" s="23">
        <f t="shared" si="159"/>
        <v>1107.9904568762297</v>
      </c>
      <c r="L862" s="23">
        <f t="shared" si="160"/>
        <v>2215.9809137524849</v>
      </c>
      <c r="M862" s="24">
        <f t="shared" si="161"/>
        <v>3165429.7198354346</v>
      </c>
      <c r="N862" s="15" t="str">
        <f t="shared" si="167"/>
        <v>2</v>
      </c>
    </row>
    <row r="863" spans="1:14" x14ac:dyDescent="0.25">
      <c r="A863" s="3">
        <v>859</v>
      </c>
      <c r="B863" s="17">
        <f t="shared" ca="1" si="162"/>
        <v>69975</v>
      </c>
      <c r="C863" s="18">
        <f ca="1">ROUND((B863-סימולטור!$C$6)/365,3)</f>
        <v>117.97499999999999</v>
      </c>
      <c r="D863" s="19">
        <f t="shared" si="163"/>
        <v>2143235.6687338711</v>
      </c>
      <c r="E863" s="20">
        <f t="shared" si="156"/>
        <v>2232.5371549311158</v>
      </c>
      <c r="F863" s="21">
        <f t="shared" si="164"/>
        <v>3174134.6515649823</v>
      </c>
      <c r="G863" s="22">
        <f t="shared" si="165"/>
        <v>1851.5785467462399</v>
      </c>
      <c r="H863" s="27">
        <f t="shared" si="166"/>
        <v>2221151.5358845484</v>
      </c>
      <c r="I863" s="26">
        <f t="shared" si="157"/>
        <v>7403.8384529486657</v>
      </c>
      <c r="J863" s="23">
        <f t="shared" si="158"/>
        <v>1110.5757679422998</v>
      </c>
      <c r="K863" s="23">
        <f t="shared" si="159"/>
        <v>1110.5757679422743</v>
      </c>
      <c r="L863" s="23">
        <f t="shared" si="160"/>
        <v>2221.1515358845741</v>
      </c>
      <c r="M863" s="24">
        <f t="shared" si="161"/>
        <v>3174134.6515649823</v>
      </c>
      <c r="N863" s="15" t="str">
        <f t="shared" si="167"/>
        <v>2</v>
      </c>
    </row>
    <row r="864" spans="1:14" x14ac:dyDescent="0.25">
      <c r="A864" s="3">
        <v>860</v>
      </c>
      <c r="B864" s="17">
        <f t="shared" ca="1" si="162"/>
        <v>70006</v>
      </c>
      <c r="C864" s="18">
        <f ca="1">ROUND((B864-סימולטור!$C$6)/365,3)</f>
        <v>118.06</v>
      </c>
      <c r="D864" s="19">
        <f t="shared" si="163"/>
        <v>2148147.2504747198</v>
      </c>
      <c r="E864" s="20">
        <f t="shared" si="156"/>
        <v>2237.6533859111664</v>
      </c>
      <c r="F864" s="21">
        <f t="shared" si="164"/>
        <v>3182863.5218567862</v>
      </c>
      <c r="G864" s="22">
        <f t="shared" si="165"/>
        <v>1856.6703877497921</v>
      </c>
      <c r="H864" s="27">
        <f t="shared" si="166"/>
        <v>2226334.2228016127</v>
      </c>
      <c r="I864" s="26">
        <f t="shared" si="157"/>
        <v>7421.1140760055468</v>
      </c>
      <c r="J864" s="23">
        <f t="shared" si="158"/>
        <v>1113.167111400832</v>
      </c>
      <c r="K864" s="23">
        <f t="shared" si="159"/>
        <v>1113.1671114008063</v>
      </c>
      <c r="L864" s="23">
        <f t="shared" si="160"/>
        <v>2226.3342228016381</v>
      </c>
      <c r="M864" s="24">
        <f t="shared" si="161"/>
        <v>3182863.5218567862</v>
      </c>
      <c r="N864" s="15" t="str">
        <f t="shared" si="167"/>
        <v>2</v>
      </c>
    </row>
    <row r="865" spans="1:14" x14ac:dyDescent="0.25">
      <c r="A865" s="3">
        <v>861</v>
      </c>
      <c r="B865" s="17">
        <f t="shared" ca="1" si="162"/>
        <v>70036</v>
      </c>
      <c r="C865" s="18">
        <f ca="1">ROUND((B865-סימולטור!$C$6)/365,3)</f>
        <v>118.142</v>
      </c>
      <c r="D865" s="19">
        <f t="shared" si="163"/>
        <v>2153070.0879237247</v>
      </c>
      <c r="E865" s="20">
        <f t="shared" si="156"/>
        <v>2242.7813415872133</v>
      </c>
      <c r="F865" s="21">
        <f t="shared" si="164"/>
        <v>3191616.396541893</v>
      </c>
      <c r="G865" s="22">
        <f t="shared" si="165"/>
        <v>1861.7762313161045</v>
      </c>
      <c r="H865" s="27">
        <f t="shared" si="166"/>
        <v>2231529.002654817</v>
      </c>
      <c r="I865" s="26">
        <f t="shared" si="157"/>
        <v>7438.430008849562</v>
      </c>
      <c r="J865" s="23">
        <f t="shared" si="158"/>
        <v>1115.7645013274343</v>
      </c>
      <c r="K865" s="23">
        <f t="shared" si="159"/>
        <v>1115.7645013274084</v>
      </c>
      <c r="L865" s="23">
        <f t="shared" si="160"/>
        <v>2231.5290026548428</v>
      </c>
      <c r="M865" s="24">
        <f t="shared" si="161"/>
        <v>3191616.396541893</v>
      </c>
      <c r="N865" s="15" t="str">
        <f t="shared" si="167"/>
        <v>2</v>
      </c>
    </row>
    <row r="866" spans="1:14" x14ac:dyDescent="0.25">
      <c r="A866" s="3">
        <v>862</v>
      </c>
      <c r="B866" s="17">
        <f t="shared" ca="1" si="162"/>
        <v>70067</v>
      </c>
      <c r="C866" s="18">
        <f ca="1">ROUND((B866-סימולטור!$C$6)/365,3)</f>
        <v>118.227</v>
      </c>
      <c r="D866" s="19">
        <f t="shared" si="163"/>
        <v>2158004.2068752167</v>
      </c>
      <c r="E866" s="20">
        <f t="shared" si="156"/>
        <v>2247.9210488283506</v>
      </c>
      <c r="F866" s="21">
        <f t="shared" si="164"/>
        <v>3200393.3416323839</v>
      </c>
      <c r="G866" s="22">
        <f t="shared" si="165"/>
        <v>1866.8961159522239</v>
      </c>
      <c r="H866" s="27">
        <f t="shared" si="166"/>
        <v>2236735.9036610117</v>
      </c>
      <c r="I866" s="26">
        <f t="shared" si="157"/>
        <v>7455.7863455368779</v>
      </c>
      <c r="J866" s="23">
        <f t="shared" si="158"/>
        <v>1118.3679518305316</v>
      </c>
      <c r="K866" s="23">
        <f t="shared" si="159"/>
        <v>1118.3679518305059</v>
      </c>
      <c r="L866" s="23">
        <f t="shared" si="160"/>
        <v>2236.7359036610378</v>
      </c>
      <c r="M866" s="24">
        <f t="shared" si="161"/>
        <v>3200393.3416323839</v>
      </c>
      <c r="N866" s="15" t="str">
        <f t="shared" si="167"/>
        <v>2</v>
      </c>
    </row>
    <row r="867" spans="1:14" x14ac:dyDescent="0.25">
      <c r="A867" s="3">
        <v>863</v>
      </c>
      <c r="B867" s="17">
        <f t="shared" ca="1" si="162"/>
        <v>70097</v>
      </c>
      <c r="C867" s="18">
        <f ca="1">ROUND((B867-סימולטור!$C$6)/365,3)</f>
        <v>118.31</v>
      </c>
      <c r="D867" s="19">
        <f t="shared" si="163"/>
        <v>2162949.6331826393</v>
      </c>
      <c r="E867" s="20">
        <f t="shared" si="156"/>
        <v>2253.072534565249</v>
      </c>
      <c r="F867" s="21">
        <f t="shared" si="164"/>
        <v>3209194.4233218734</v>
      </c>
      <c r="G867" s="22">
        <f t="shared" si="165"/>
        <v>1872.0300802710929</v>
      </c>
      <c r="H867" s="27">
        <f t="shared" si="166"/>
        <v>2241954.9541028873</v>
      </c>
      <c r="I867" s="26">
        <f t="shared" si="157"/>
        <v>7473.1831803431305</v>
      </c>
      <c r="J867" s="23">
        <f t="shared" si="158"/>
        <v>1120.9774770514696</v>
      </c>
      <c r="K867" s="23">
        <f t="shared" si="159"/>
        <v>1120.9774770514437</v>
      </c>
      <c r="L867" s="23">
        <f t="shared" si="160"/>
        <v>2241.9549541029132</v>
      </c>
      <c r="M867" s="24">
        <f t="shared" si="161"/>
        <v>3209194.4233218734</v>
      </c>
      <c r="N867" s="15" t="str">
        <f t="shared" si="167"/>
        <v>2</v>
      </c>
    </row>
    <row r="868" spans="1:14" x14ac:dyDescent="0.25">
      <c r="A868" s="3">
        <v>864</v>
      </c>
      <c r="B868" s="17">
        <f t="shared" ca="1" si="162"/>
        <v>70128</v>
      </c>
      <c r="C868" s="18">
        <f ca="1">ROUND((B868-סימולטור!$C$6)/365,3)</f>
        <v>118.395</v>
      </c>
      <c r="D868" s="19">
        <f t="shared" si="163"/>
        <v>2167906.3927586828</v>
      </c>
      <c r="E868" s="20">
        <f t="shared" si="156"/>
        <v>2258.2358257902947</v>
      </c>
      <c r="F868" s="21">
        <f t="shared" si="164"/>
        <v>3218019.7079860088</v>
      </c>
      <c r="G868" s="22">
        <f t="shared" si="165"/>
        <v>1877.1781629918385</v>
      </c>
      <c r="H868" s="27">
        <f t="shared" si="166"/>
        <v>2247186.1823291276</v>
      </c>
      <c r="I868" s="26">
        <f t="shared" si="157"/>
        <v>7490.6206077639317</v>
      </c>
      <c r="J868" s="23">
        <f t="shared" si="158"/>
        <v>1123.5930911645896</v>
      </c>
      <c r="K868" s="23">
        <f t="shared" si="159"/>
        <v>1123.5930911645637</v>
      </c>
      <c r="L868" s="23">
        <f t="shared" si="160"/>
        <v>2247.1861823291533</v>
      </c>
      <c r="M868" s="24">
        <f t="shared" si="161"/>
        <v>3218019.7079860088</v>
      </c>
      <c r="N868" s="15" t="str">
        <f t="shared" si="167"/>
        <v>2</v>
      </c>
    </row>
    <row r="869" spans="1:14" x14ac:dyDescent="0.25">
      <c r="A869" s="3">
        <v>865</v>
      </c>
      <c r="B869" s="17">
        <f t="shared" ca="1" si="162"/>
        <v>70159</v>
      </c>
      <c r="C869" s="18">
        <f ca="1">ROUND((B869-סימולטור!$C$6)/365,3)</f>
        <v>118.479</v>
      </c>
      <c r="D869" s="19">
        <f t="shared" si="163"/>
        <v>2172874.5115754218</v>
      </c>
      <c r="E869" s="20">
        <f t="shared" si="156"/>
        <v>2263.4109495577309</v>
      </c>
      <c r="F869" s="21">
        <f t="shared" si="164"/>
        <v>3226869.2621829705</v>
      </c>
      <c r="G869" s="22">
        <f t="shared" si="165"/>
        <v>1882.3404029400663</v>
      </c>
      <c r="H869" s="27">
        <f t="shared" si="166"/>
        <v>2252429.6167545626</v>
      </c>
      <c r="I869" s="26">
        <f t="shared" si="157"/>
        <v>7508.0987225153822</v>
      </c>
      <c r="J869" s="23">
        <f t="shared" si="158"/>
        <v>1126.2148083773072</v>
      </c>
      <c r="K869" s="23">
        <f t="shared" si="159"/>
        <v>1126.2148083772813</v>
      </c>
      <c r="L869" s="23">
        <f t="shared" si="160"/>
        <v>2252.4296167545886</v>
      </c>
      <c r="M869" s="24">
        <f t="shared" si="161"/>
        <v>3226869.2621829705</v>
      </c>
      <c r="N869" s="15" t="str">
        <f t="shared" si="167"/>
        <v>2</v>
      </c>
    </row>
    <row r="870" spans="1:14" x14ac:dyDescent="0.25">
      <c r="A870" s="3">
        <v>866</v>
      </c>
      <c r="B870" s="17">
        <f t="shared" ca="1" si="162"/>
        <v>70188</v>
      </c>
      <c r="C870" s="18">
        <f ca="1">ROUND((B870-סימולטור!$C$6)/365,3)</f>
        <v>118.559</v>
      </c>
      <c r="D870" s="19">
        <f t="shared" si="163"/>
        <v>2177854.015664449</v>
      </c>
      <c r="E870" s="20">
        <f t="shared" si="156"/>
        <v>2268.597932983801</v>
      </c>
      <c r="F870" s="21">
        <f t="shared" si="164"/>
        <v>3235743.1526539735</v>
      </c>
      <c r="G870" s="22">
        <f t="shared" si="165"/>
        <v>1887.5168390481513</v>
      </c>
      <c r="H870" s="27">
        <f t="shared" si="166"/>
        <v>2257685.2858603233</v>
      </c>
      <c r="I870" s="26">
        <f t="shared" si="157"/>
        <v>7525.6176195345852</v>
      </c>
      <c r="J870" s="23">
        <f t="shared" si="158"/>
        <v>1128.8426429301878</v>
      </c>
      <c r="K870" s="23">
        <f t="shared" si="159"/>
        <v>1128.8426429301617</v>
      </c>
      <c r="L870" s="23">
        <f t="shared" si="160"/>
        <v>2257.6852858603497</v>
      </c>
      <c r="M870" s="24">
        <f t="shared" si="161"/>
        <v>3235743.1526539735</v>
      </c>
      <c r="N870" s="15" t="str">
        <f t="shared" si="167"/>
        <v>2</v>
      </c>
    </row>
    <row r="871" spans="1:14" x14ac:dyDescent="0.25">
      <c r="A871" s="3">
        <v>867</v>
      </c>
      <c r="B871" s="17">
        <f t="shared" ca="1" si="162"/>
        <v>70219</v>
      </c>
      <c r="C871" s="18">
        <f ca="1">ROUND((B871-סימולטור!$C$6)/365,3)</f>
        <v>118.64400000000001</v>
      </c>
      <c r="D871" s="19">
        <f t="shared" si="163"/>
        <v>2182844.9311170136</v>
      </c>
      <c r="E871" s="20">
        <f t="shared" si="156"/>
        <v>2273.7968032468889</v>
      </c>
      <c r="F871" s="21">
        <f t="shared" si="164"/>
        <v>3244641.446323772</v>
      </c>
      <c r="G871" s="22">
        <f t="shared" si="165"/>
        <v>1892.7075103555337</v>
      </c>
      <c r="H871" s="27">
        <f t="shared" si="166"/>
        <v>2262953.2181939976</v>
      </c>
      <c r="I871" s="26">
        <f t="shared" si="157"/>
        <v>7543.177393980166</v>
      </c>
      <c r="J871" s="23">
        <f t="shared" si="158"/>
        <v>1131.4766090970249</v>
      </c>
      <c r="K871" s="23">
        <f t="shared" si="159"/>
        <v>1131.4766090969988</v>
      </c>
      <c r="L871" s="23">
        <f t="shared" si="160"/>
        <v>2262.953218194024</v>
      </c>
      <c r="M871" s="24">
        <f t="shared" si="161"/>
        <v>3244641.446323772</v>
      </c>
      <c r="N871" s="15" t="str">
        <f t="shared" si="167"/>
        <v>2</v>
      </c>
    </row>
    <row r="872" spans="1:14" x14ac:dyDescent="0.25">
      <c r="A872" s="3">
        <v>868</v>
      </c>
      <c r="B872" s="17">
        <f t="shared" ca="1" si="162"/>
        <v>70249</v>
      </c>
      <c r="C872" s="18">
        <f ca="1">ROUND((B872-סימולטור!$C$6)/365,3)</f>
        <v>118.726</v>
      </c>
      <c r="D872" s="19">
        <f t="shared" si="163"/>
        <v>2187847.2840841571</v>
      </c>
      <c r="E872" s="20">
        <f t="shared" si="156"/>
        <v>2279.0075875876637</v>
      </c>
      <c r="F872" s="21">
        <f t="shared" si="164"/>
        <v>3253564.2103011627</v>
      </c>
      <c r="G872" s="22">
        <f t="shared" si="165"/>
        <v>1897.9124560090115</v>
      </c>
      <c r="H872" s="27">
        <f t="shared" si="166"/>
        <v>2268233.4423697838</v>
      </c>
      <c r="I872" s="26">
        <f t="shared" si="157"/>
        <v>7560.7781412327868</v>
      </c>
      <c r="J872" s="23">
        <f t="shared" si="158"/>
        <v>1134.1167211849179</v>
      </c>
      <c r="K872" s="23">
        <f t="shared" si="159"/>
        <v>1134.116721184892</v>
      </c>
      <c r="L872" s="23">
        <f t="shared" si="160"/>
        <v>2268.2334423698098</v>
      </c>
      <c r="M872" s="24">
        <f t="shared" si="161"/>
        <v>3253564.2103011627</v>
      </c>
      <c r="N872" s="15" t="str">
        <f t="shared" si="167"/>
        <v>2</v>
      </c>
    </row>
    <row r="873" spans="1:14" x14ac:dyDescent="0.25">
      <c r="A873" s="3">
        <v>869</v>
      </c>
      <c r="B873" s="17">
        <f t="shared" ca="1" si="162"/>
        <v>70280</v>
      </c>
      <c r="C873" s="18">
        <f ca="1">ROUND((B873-סימולטור!$C$6)/365,3)</f>
        <v>118.81100000000001</v>
      </c>
      <c r="D873" s="19">
        <f t="shared" si="163"/>
        <v>2192861.1007768502</v>
      </c>
      <c r="E873" s="20">
        <f t="shared" si="156"/>
        <v>2284.2303133092191</v>
      </c>
      <c r="F873" s="21">
        <f t="shared" si="164"/>
        <v>3262511.5118794912</v>
      </c>
      <c r="G873" s="22">
        <f t="shared" si="165"/>
        <v>1903.1317152630365</v>
      </c>
      <c r="H873" s="27">
        <f t="shared" si="166"/>
        <v>2273525.9870686466</v>
      </c>
      <c r="I873" s="26">
        <f t="shared" si="157"/>
        <v>7578.4199568956637</v>
      </c>
      <c r="J873" s="23">
        <f t="shared" si="158"/>
        <v>1136.7629935343496</v>
      </c>
      <c r="K873" s="23">
        <f t="shared" si="159"/>
        <v>1136.7629935343234</v>
      </c>
      <c r="L873" s="23">
        <f t="shared" si="160"/>
        <v>2273.5259870686732</v>
      </c>
      <c r="M873" s="24">
        <f t="shared" si="161"/>
        <v>3262511.5118794912</v>
      </c>
      <c r="N873" s="15" t="str">
        <f t="shared" si="167"/>
        <v>2</v>
      </c>
    </row>
    <row r="874" spans="1:14" x14ac:dyDescent="0.25">
      <c r="A874" s="3">
        <v>870</v>
      </c>
      <c r="B874" s="17">
        <f t="shared" ca="1" si="162"/>
        <v>70310</v>
      </c>
      <c r="C874" s="18">
        <f ca="1">ROUND((B874-סימולטור!$C$6)/365,3)</f>
        <v>118.893</v>
      </c>
      <c r="D874" s="19">
        <f t="shared" si="163"/>
        <v>2197886.4074661308</v>
      </c>
      <c r="E874" s="20">
        <f t="shared" si="156"/>
        <v>2289.4650077772194</v>
      </c>
      <c r="F874" s="21">
        <f t="shared" si="164"/>
        <v>3271483.4185371599</v>
      </c>
      <c r="G874" s="22">
        <f t="shared" si="165"/>
        <v>1908.3653274800099</v>
      </c>
      <c r="H874" s="27">
        <f t="shared" si="166"/>
        <v>2278830.8810384735</v>
      </c>
      <c r="I874" s="26">
        <f t="shared" si="157"/>
        <v>7596.1029367950869</v>
      </c>
      <c r="J874" s="23">
        <f t="shared" si="158"/>
        <v>1139.415440519263</v>
      </c>
      <c r="K874" s="23">
        <f t="shared" si="159"/>
        <v>1139.4154405192367</v>
      </c>
      <c r="L874" s="23">
        <f t="shared" si="160"/>
        <v>2278.8308810384997</v>
      </c>
      <c r="M874" s="24">
        <f t="shared" si="161"/>
        <v>3271483.4185371599</v>
      </c>
      <c r="N874" s="15" t="str">
        <f t="shared" si="167"/>
        <v>2</v>
      </c>
    </row>
    <row r="875" spans="1:14" x14ac:dyDescent="0.25">
      <c r="A875" s="3">
        <v>871</v>
      </c>
      <c r="B875" s="17">
        <f t="shared" ca="1" si="162"/>
        <v>70341</v>
      </c>
      <c r="C875" s="18">
        <f ca="1">ROUND((B875-סימולטור!$C$6)/365,3)</f>
        <v>118.97799999999999</v>
      </c>
      <c r="D875" s="19">
        <f t="shared" si="163"/>
        <v>2202923.2304832409</v>
      </c>
      <c r="E875" s="20">
        <f t="shared" si="156"/>
        <v>2294.7116984200425</v>
      </c>
      <c r="F875" s="21">
        <f t="shared" si="164"/>
        <v>3280479.9979381375</v>
      </c>
      <c r="G875" s="22">
        <f t="shared" si="165"/>
        <v>1913.6133321305804</v>
      </c>
      <c r="H875" s="27">
        <f t="shared" si="166"/>
        <v>2284148.1530942298</v>
      </c>
      <c r="I875" s="26">
        <f t="shared" si="157"/>
        <v>7613.8271769809417</v>
      </c>
      <c r="J875" s="23">
        <f t="shared" si="158"/>
        <v>1142.0740765471412</v>
      </c>
      <c r="K875" s="23">
        <f t="shared" si="159"/>
        <v>1142.0740765471148</v>
      </c>
      <c r="L875" s="23">
        <f t="shared" si="160"/>
        <v>2284.148153094256</v>
      </c>
      <c r="M875" s="24">
        <f t="shared" si="161"/>
        <v>3280479.9979381375</v>
      </c>
      <c r="N875" s="15" t="str">
        <f t="shared" si="167"/>
        <v>2</v>
      </c>
    </row>
    <row r="876" spans="1:14" x14ac:dyDescent="0.25">
      <c r="A876" s="3">
        <v>872</v>
      </c>
      <c r="B876" s="17">
        <f t="shared" ca="1" si="162"/>
        <v>70372</v>
      </c>
      <c r="C876" s="18">
        <f ca="1">ROUND((B876-סימולטור!$C$6)/365,3)</f>
        <v>119.063</v>
      </c>
      <c r="D876" s="19">
        <f t="shared" si="163"/>
        <v>2207971.5962197655</v>
      </c>
      <c r="E876" s="20">
        <f t="shared" si="156"/>
        <v>2299.9704127289224</v>
      </c>
      <c r="F876" s="21">
        <f t="shared" si="164"/>
        <v>3289501.3179324679</v>
      </c>
      <c r="G876" s="22">
        <f t="shared" si="165"/>
        <v>1918.8757687939396</v>
      </c>
      <c r="H876" s="27">
        <f t="shared" si="166"/>
        <v>2289477.8321181168</v>
      </c>
      <c r="I876" s="26">
        <f t="shared" si="157"/>
        <v>7631.5927737272323</v>
      </c>
      <c r="J876" s="23">
        <f t="shared" si="158"/>
        <v>1144.7389160590849</v>
      </c>
      <c r="K876" s="23">
        <f t="shared" si="159"/>
        <v>1144.7389160590585</v>
      </c>
      <c r="L876" s="23">
        <f t="shared" si="160"/>
        <v>2289.4778321181434</v>
      </c>
      <c r="M876" s="24">
        <f t="shared" si="161"/>
        <v>3289501.3179324679</v>
      </c>
      <c r="N876" s="15" t="str">
        <f t="shared" si="167"/>
        <v>2</v>
      </c>
    </row>
    <row r="877" spans="1:14" x14ac:dyDescent="0.25">
      <c r="A877" s="3">
        <v>873</v>
      </c>
      <c r="B877" s="17">
        <f t="shared" ca="1" si="162"/>
        <v>70402</v>
      </c>
      <c r="C877" s="18">
        <f ca="1">ROUND((B877-סימולטור!$C$6)/365,3)</f>
        <v>119.145</v>
      </c>
      <c r="D877" s="19">
        <f t="shared" si="163"/>
        <v>2213031.5311277695</v>
      </c>
      <c r="E877" s="20">
        <f t="shared" si="156"/>
        <v>2305.241178258093</v>
      </c>
      <c r="F877" s="21">
        <f t="shared" si="164"/>
        <v>3298547.4465567828</v>
      </c>
      <c r="G877" s="22">
        <f t="shared" si="165"/>
        <v>1924.1526771581232</v>
      </c>
      <c r="H877" s="27">
        <f t="shared" si="166"/>
        <v>2294819.9470597259</v>
      </c>
      <c r="I877" s="26">
        <f t="shared" si="157"/>
        <v>7649.3998235325962</v>
      </c>
      <c r="J877" s="23">
        <f t="shared" si="158"/>
        <v>1147.4099735298894</v>
      </c>
      <c r="K877" s="23">
        <f t="shared" si="159"/>
        <v>1147.409973529863</v>
      </c>
      <c r="L877" s="23">
        <f t="shared" si="160"/>
        <v>2294.8199470597524</v>
      </c>
      <c r="M877" s="24">
        <f t="shared" si="161"/>
        <v>3298547.4465567828</v>
      </c>
      <c r="N877" s="15" t="str">
        <f t="shared" si="167"/>
        <v>2</v>
      </c>
    </row>
    <row r="878" spans="1:14" x14ac:dyDescent="0.25">
      <c r="A878" s="3">
        <v>874</v>
      </c>
      <c r="B878" s="17">
        <f t="shared" ca="1" si="162"/>
        <v>70433</v>
      </c>
      <c r="C878" s="18">
        <f ca="1">ROUND((B878-סימולטור!$C$6)/365,3)</f>
        <v>119.23</v>
      </c>
      <c r="D878" s="19">
        <f t="shared" si="163"/>
        <v>2218103.0617199373</v>
      </c>
      <c r="E878" s="20">
        <f t="shared" si="156"/>
        <v>2310.5240226249348</v>
      </c>
      <c r="F878" s="21">
        <f t="shared" si="164"/>
        <v>3307618.4520348143</v>
      </c>
      <c r="G878" s="22">
        <f t="shared" si="165"/>
        <v>1929.4440970203084</v>
      </c>
      <c r="H878" s="27">
        <f t="shared" si="166"/>
        <v>2300174.5269361986</v>
      </c>
      <c r="I878" s="26">
        <f t="shared" si="157"/>
        <v>7667.2484231208391</v>
      </c>
      <c r="J878" s="23">
        <f t="shared" si="158"/>
        <v>1150.0872634681259</v>
      </c>
      <c r="K878" s="23">
        <f t="shared" si="159"/>
        <v>1150.0872634680993</v>
      </c>
      <c r="L878" s="23">
        <f t="shared" si="160"/>
        <v>2300.1745269362254</v>
      </c>
      <c r="M878" s="24">
        <f t="shared" si="161"/>
        <v>3307618.4520348143</v>
      </c>
      <c r="N878" s="15" t="str">
        <f t="shared" si="167"/>
        <v>2</v>
      </c>
    </row>
    <row r="879" spans="1:14" x14ac:dyDescent="0.25">
      <c r="A879" s="3">
        <v>875</v>
      </c>
      <c r="B879" s="17">
        <f t="shared" ca="1" si="162"/>
        <v>70463</v>
      </c>
      <c r="C879" s="18">
        <f ca="1">ROUND((B879-סימולטור!$C$6)/365,3)</f>
        <v>119.312</v>
      </c>
      <c r="D879" s="19">
        <f t="shared" si="163"/>
        <v>2223186.2145697125</v>
      </c>
      <c r="E879" s="20">
        <f t="shared" si="156"/>
        <v>2315.8189735101173</v>
      </c>
      <c r="F879" s="21">
        <f t="shared" si="164"/>
        <v>3316714.4027779102</v>
      </c>
      <c r="G879" s="22">
        <f t="shared" si="165"/>
        <v>1934.7500682871143</v>
      </c>
      <c r="H879" s="27">
        <f t="shared" si="166"/>
        <v>2305541.6008323831</v>
      </c>
      <c r="I879" s="26">
        <f t="shared" si="157"/>
        <v>7685.138669441455</v>
      </c>
      <c r="J879" s="23">
        <f t="shared" si="158"/>
        <v>1152.7708004162182</v>
      </c>
      <c r="K879" s="23">
        <f t="shared" si="159"/>
        <v>1152.7708004161916</v>
      </c>
      <c r="L879" s="23">
        <f t="shared" si="160"/>
        <v>2305.54160083241</v>
      </c>
      <c r="M879" s="24">
        <f t="shared" si="161"/>
        <v>3316714.4027779102</v>
      </c>
      <c r="N879" s="15" t="str">
        <f t="shared" si="167"/>
        <v>2</v>
      </c>
    </row>
    <row r="880" spans="1:14" x14ac:dyDescent="0.25">
      <c r="A880" s="3">
        <v>876</v>
      </c>
      <c r="B880" s="17">
        <f t="shared" ca="1" si="162"/>
        <v>70494</v>
      </c>
      <c r="C880" s="18">
        <f ca="1">ROUND((B880-סימולטור!$C$6)/365,3)</f>
        <v>119.39700000000001</v>
      </c>
      <c r="D880" s="19">
        <f t="shared" si="163"/>
        <v>2228281.016311435</v>
      </c>
      <c r="E880" s="20">
        <f t="shared" si="156"/>
        <v>2321.1260586577446</v>
      </c>
      <c r="F880" s="21">
        <f t="shared" si="164"/>
        <v>3325835.3673855499</v>
      </c>
      <c r="G880" s="22">
        <f t="shared" si="165"/>
        <v>1940.0706309749041</v>
      </c>
      <c r="H880" s="27">
        <f t="shared" si="166"/>
        <v>2310921.1979009924</v>
      </c>
      <c r="I880" s="26">
        <f t="shared" si="157"/>
        <v>7703.0706596701521</v>
      </c>
      <c r="J880" s="23">
        <f t="shared" si="158"/>
        <v>1155.4605989505228</v>
      </c>
      <c r="K880" s="23">
        <f t="shared" si="159"/>
        <v>1155.4605989504962</v>
      </c>
      <c r="L880" s="23">
        <f t="shared" si="160"/>
        <v>2310.9211979010188</v>
      </c>
      <c r="M880" s="24">
        <f t="shared" si="161"/>
        <v>3325835.3673855499</v>
      </c>
      <c r="N880" s="15" t="str">
        <f t="shared" si="167"/>
        <v>2</v>
      </c>
    </row>
    <row r="881" spans="1:14" x14ac:dyDescent="0.25">
      <c r="A881" s="3">
        <v>877</v>
      </c>
      <c r="B881" s="17">
        <f t="shared" ca="1" si="162"/>
        <v>70525</v>
      </c>
      <c r="C881" s="18">
        <f ca="1">ROUND((B881-סימולטור!$C$6)/365,3)</f>
        <v>119.482</v>
      </c>
      <c r="D881" s="19">
        <f t="shared" si="163"/>
        <v>2233387.4936404824</v>
      </c>
      <c r="E881" s="20">
        <f t="shared" si="156"/>
        <v>2326.4453058755025</v>
      </c>
      <c r="F881" s="21">
        <f t="shared" si="164"/>
        <v>3334981.4146458604</v>
      </c>
      <c r="G881" s="22">
        <f t="shared" si="165"/>
        <v>1945.4058252100851</v>
      </c>
      <c r="H881" s="27">
        <f t="shared" si="166"/>
        <v>2316313.3473627614</v>
      </c>
      <c r="I881" s="26">
        <f t="shared" si="157"/>
        <v>7721.0444912093826</v>
      </c>
      <c r="J881" s="23">
        <f t="shared" si="158"/>
        <v>1158.1566736814073</v>
      </c>
      <c r="K881" s="23">
        <f t="shared" si="159"/>
        <v>1158.1566736813807</v>
      </c>
      <c r="L881" s="23">
        <f t="shared" si="160"/>
        <v>2316.3133473627877</v>
      </c>
      <c r="M881" s="24">
        <f t="shared" si="161"/>
        <v>3334981.4146458604</v>
      </c>
      <c r="N881" s="15" t="str">
        <f t="shared" si="167"/>
        <v>2</v>
      </c>
    </row>
    <row r="882" spans="1:14" x14ac:dyDescent="0.25">
      <c r="A882" s="3">
        <v>878</v>
      </c>
      <c r="B882" s="17">
        <f t="shared" ca="1" si="162"/>
        <v>70553</v>
      </c>
      <c r="C882" s="18">
        <f ca="1">ROUND((B882-סימולטור!$C$6)/365,3)</f>
        <v>119.559</v>
      </c>
      <c r="D882" s="19">
        <f t="shared" si="163"/>
        <v>2238505.6733134086</v>
      </c>
      <c r="E882" s="20">
        <f t="shared" si="156"/>
        <v>2331.7767430348008</v>
      </c>
      <c r="F882" s="21">
        <f t="shared" si="164"/>
        <v>3344152.6135361367</v>
      </c>
      <c r="G882" s="22">
        <f t="shared" si="165"/>
        <v>1950.7556912294131</v>
      </c>
      <c r="H882" s="27">
        <f t="shared" si="166"/>
        <v>2321718.078506608</v>
      </c>
      <c r="I882" s="26">
        <f t="shared" si="157"/>
        <v>7739.0602616888718</v>
      </c>
      <c r="J882" s="23">
        <f t="shared" si="158"/>
        <v>1160.8590392533308</v>
      </c>
      <c r="K882" s="23">
        <f t="shared" si="159"/>
        <v>1160.859039253304</v>
      </c>
      <c r="L882" s="23">
        <f t="shared" si="160"/>
        <v>2321.7180785066348</v>
      </c>
      <c r="M882" s="24">
        <f t="shared" si="161"/>
        <v>3344152.6135361367</v>
      </c>
      <c r="N882" s="15" t="str">
        <f t="shared" si="167"/>
        <v>2</v>
      </c>
    </row>
    <row r="883" spans="1:14" x14ac:dyDescent="0.25">
      <c r="A883" s="3">
        <v>879</v>
      </c>
      <c r="B883" s="17">
        <f t="shared" ca="1" si="162"/>
        <v>70584</v>
      </c>
      <c r="C883" s="18">
        <f ca="1">ROUND((B883-סימולטור!$C$6)/365,3)</f>
        <v>119.64400000000001</v>
      </c>
      <c r="D883" s="19">
        <f t="shared" si="163"/>
        <v>2243635.5821480853</v>
      </c>
      <c r="E883" s="20">
        <f t="shared" si="156"/>
        <v>2337.1203980709224</v>
      </c>
      <c r="F883" s="21">
        <f t="shared" si="164"/>
        <v>3353349.0332233612</v>
      </c>
      <c r="G883" s="22">
        <f t="shared" si="165"/>
        <v>1956.1202693802941</v>
      </c>
      <c r="H883" s="27">
        <f t="shared" si="166"/>
        <v>2327135.42068979</v>
      </c>
      <c r="I883" s="26">
        <f t="shared" si="157"/>
        <v>7757.118068966146</v>
      </c>
      <c r="J883" s="23">
        <f t="shared" si="158"/>
        <v>1163.5677103449218</v>
      </c>
      <c r="K883" s="23">
        <f t="shared" si="159"/>
        <v>1163.567710344895</v>
      </c>
      <c r="L883" s="23">
        <f t="shared" si="160"/>
        <v>2327.1354206898168</v>
      </c>
      <c r="M883" s="24">
        <f t="shared" si="161"/>
        <v>3353349.0332233612</v>
      </c>
      <c r="N883" s="15" t="str">
        <f t="shared" si="167"/>
        <v>2</v>
      </c>
    </row>
    <row r="884" spans="1:14" x14ac:dyDescent="0.25">
      <c r="A884" s="3">
        <v>880</v>
      </c>
      <c r="B884" s="17">
        <f t="shared" ca="1" si="162"/>
        <v>70614</v>
      </c>
      <c r="C884" s="18">
        <f ca="1">ROUND((B884-סימולטור!$C$6)/365,3)</f>
        <v>119.726</v>
      </c>
      <c r="D884" s="19">
        <f t="shared" si="163"/>
        <v>2248777.2470238414</v>
      </c>
      <c r="E884" s="20">
        <f t="shared" si="156"/>
        <v>2342.4762989831679</v>
      </c>
      <c r="F884" s="21">
        <f t="shared" si="164"/>
        <v>3362570.7430647253</v>
      </c>
      <c r="G884" s="22">
        <f t="shared" si="165"/>
        <v>1961.49960012109</v>
      </c>
      <c r="H884" s="27">
        <f t="shared" si="166"/>
        <v>2332565.4033380663</v>
      </c>
      <c r="I884" s="26">
        <f t="shared" si="157"/>
        <v>7775.2180111270673</v>
      </c>
      <c r="J884" s="23">
        <f t="shared" si="158"/>
        <v>1166.2827016690601</v>
      </c>
      <c r="K884" s="23">
        <f t="shared" si="159"/>
        <v>1166.2827016690333</v>
      </c>
      <c r="L884" s="23">
        <f t="shared" si="160"/>
        <v>2332.5654033380933</v>
      </c>
      <c r="M884" s="24">
        <f t="shared" si="161"/>
        <v>3362570.7430647253</v>
      </c>
      <c r="N884" s="15" t="str">
        <f t="shared" si="167"/>
        <v>2</v>
      </c>
    </row>
    <row r="885" spans="1:14" x14ac:dyDescent="0.25">
      <c r="A885" s="3">
        <v>881</v>
      </c>
      <c r="B885" s="17">
        <f t="shared" ca="1" si="162"/>
        <v>70645</v>
      </c>
      <c r="C885" s="18">
        <f ca="1">ROUND((B885-סימולטור!$C$6)/365,3)</f>
        <v>119.81100000000001</v>
      </c>
      <c r="D885" s="19">
        <f t="shared" si="163"/>
        <v>2253930.6948816045</v>
      </c>
      <c r="E885" s="20">
        <f t="shared" si="156"/>
        <v>2347.8444738350045</v>
      </c>
      <c r="F885" s="21">
        <f t="shared" si="164"/>
        <v>3371817.8126081536</v>
      </c>
      <c r="G885" s="22">
        <f t="shared" si="165"/>
        <v>1966.8937240214229</v>
      </c>
      <c r="H885" s="27">
        <f t="shared" si="166"/>
        <v>2338008.0559458551</v>
      </c>
      <c r="I885" s="26">
        <f t="shared" si="157"/>
        <v>7793.360186486364</v>
      </c>
      <c r="J885" s="23">
        <f t="shared" si="158"/>
        <v>1169.0040279729546</v>
      </c>
      <c r="K885" s="23">
        <f t="shared" si="159"/>
        <v>1169.0040279729276</v>
      </c>
      <c r="L885" s="23">
        <f t="shared" si="160"/>
        <v>2338.008055945882</v>
      </c>
      <c r="M885" s="24">
        <f t="shared" si="161"/>
        <v>3371817.8126081536</v>
      </c>
      <c r="N885" s="15" t="str">
        <f t="shared" si="167"/>
        <v>2</v>
      </c>
    </row>
    <row r="886" spans="1:14" x14ac:dyDescent="0.25">
      <c r="A886" s="3">
        <v>882</v>
      </c>
      <c r="B886" s="17">
        <f t="shared" ca="1" si="162"/>
        <v>70675</v>
      </c>
      <c r="C886" s="18">
        <f ca="1">ROUND((B886-סימולטור!$C$6)/365,3)</f>
        <v>119.893</v>
      </c>
      <c r="D886" s="19">
        <f t="shared" si="163"/>
        <v>2259095.9527240414</v>
      </c>
      <c r="E886" s="20">
        <f t="shared" si="156"/>
        <v>2353.2249507542097</v>
      </c>
      <c r="F886" s="21">
        <f t="shared" si="164"/>
        <v>3381090.3115928262</v>
      </c>
      <c r="G886" s="22">
        <f t="shared" si="165"/>
        <v>1972.3026817624821</v>
      </c>
      <c r="H886" s="27">
        <f t="shared" si="166"/>
        <v>2343463.4080763957</v>
      </c>
      <c r="I886" s="26">
        <f t="shared" si="157"/>
        <v>7811.5446935881664</v>
      </c>
      <c r="J886" s="23">
        <f t="shared" si="158"/>
        <v>1171.731704038225</v>
      </c>
      <c r="K886" s="23">
        <f t="shared" si="159"/>
        <v>1171.7317040381979</v>
      </c>
      <c r="L886" s="23">
        <f t="shared" si="160"/>
        <v>2343.4634080764226</v>
      </c>
      <c r="M886" s="24">
        <f t="shared" si="161"/>
        <v>3381090.3115928262</v>
      </c>
      <c r="N886" s="15" t="str">
        <f t="shared" si="167"/>
        <v>2</v>
      </c>
    </row>
    <row r="887" spans="1:14" x14ac:dyDescent="0.25">
      <c r="A887" s="3">
        <v>883</v>
      </c>
      <c r="B887" s="17">
        <f t="shared" ca="1" si="162"/>
        <v>70706</v>
      </c>
      <c r="C887" s="18">
        <f ca="1">ROUND((B887-סימולטור!$C$6)/365,3)</f>
        <v>119.97799999999999</v>
      </c>
      <c r="D887" s="19">
        <f t="shared" si="163"/>
        <v>2264273.0476157009</v>
      </c>
      <c r="E887" s="20">
        <f t="shared" si="156"/>
        <v>2358.6177579330215</v>
      </c>
      <c r="F887" s="21">
        <f t="shared" si="164"/>
        <v>3390388.3099497068</v>
      </c>
      <c r="G887" s="22">
        <f t="shared" si="165"/>
        <v>1977.7265141373291</v>
      </c>
      <c r="H887" s="27">
        <f t="shared" si="166"/>
        <v>2348931.4893619078</v>
      </c>
      <c r="I887" s="26">
        <f t="shared" si="157"/>
        <v>7829.7716312065404</v>
      </c>
      <c r="J887" s="23">
        <f t="shared" si="158"/>
        <v>1174.4657446809811</v>
      </c>
      <c r="K887" s="23">
        <f t="shared" si="159"/>
        <v>1174.465744680954</v>
      </c>
      <c r="L887" s="23">
        <f t="shared" si="160"/>
        <v>2348.9314893619348</v>
      </c>
      <c r="M887" s="24">
        <f t="shared" si="161"/>
        <v>3390388.3099497068</v>
      </c>
      <c r="N887" s="15" t="str">
        <f t="shared" si="167"/>
        <v>2</v>
      </c>
    </row>
    <row r="888" spans="1:14" x14ac:dyDescent="0.25">
      <c r="A888" s="3">
        <v>884</v>
      </c>
      <c r="B888" s="17">
        <f t="shared" ca="1" si="162"/>
        <v>70737</v>
      </c>
      <c r="C888" s="18">
        <f ca="1">ROUND((B888-סימולטור!$C$6)/365,3)</f>
        <v>120.063</v>
      </c>
      <c r="D888" s="19">
        <f t="shared" si="163"/>
        <v>2269462.0066831536</v>
      </c>
      <c r="E888" s="20">
        <f t="shared" si="156"/>
        <v>2364.0229236282848</v>
      </c>
      <c r="F888" s="21">
        <f t="shared" si="164"/>
        <v>3399711.8778020688</v>
      </c>
      <c r="G888" s="22">
        <f t="shared" si="165"/>
        <v>1983.1652620512068</v>
      </c>
      <c r="H888" s="27">
        <f t="shared" si="166"/>
        <v>2354412.3295037523</v>
      </c>
      <c r="I888" s="26">
        <f t="shared" si="157"/>
        <v>7848.0410983460224</v>
      </c>
      <c r="J888" s="23">
        <f t="shared" si="158"/>
        <v>1177.2061647519033</v>
      </c>
      <c r="K888" s="23">
        <f t="shared" si="159"/>
        <v>1177.2061647518763</v>
      </c>
      <c r="L888" s="23">
        <f t="shared" si="160"/>
        <v>2354.4123295037798</v>
      </c>
      <c r="M888" s="24">
        <f t="shared" si="161"/>
        <v>3399711.8778020688</v>
      </c>
      <c r="N888" s="15" t="str">
        <f t="shared" si="167"/>
        <v>2</v>
      </c>
    </row>
    <row r="889" spans="1:14" x14ac:dyDescent="0.25">
      <c r="A889" s="3">
        <v>885</v>
      </c>
      <c r="B889" s="17">
        <f t="shared" ca="1" si="162"/>
        <v>70767</v>
      </c>
      <c r="C889" s="18">
        <f ca="1">ROUND((B889-סימולטור!$C$6)/365,3)</f>
        <v>120.145</v>
      </c>
      <c r="D889" s="19">
        <f t="shared" si="163"/>
        <v>2274662.857115136</v>
      </c>
      <c r="E889" s="20">
        <f t="shared" si="156"/>
        <v>2369.4404761616001</v>
      </c>
      <c r="F889" s="21">
        <f t="shared" si="164"/>
        <v>3409061.0854660245</v>
      </c>
      <c r="G889" s="22">
        <f t="shared" si="165"/>
        <v>1988.6189665218478</v>
      </c>
      <c r="H889" s="27">
        <f t="shared" si="166"/>
        <v>2359905.9582725945</v>
      </c>
      <c r="I889" s="26">
        <f t="shared" si="157"/>
        <v>7866.3531942421632</v>
      </c>
      <c r="J889" s="23">
        <f t="shared" si="158"/>
        <v>1179.9529791363245</v>
      </c>
      <c r="K889" s="23">
        <f t="shared" si="159"/>
        <v>1179.9529791362972</v>
      </c>
      <c r="L889" s="23">
        <f t="shared" si="160"/>
        <v>2359.9059582726218</v>
      </c>
      <c r="M889" s="24">
        <f t="shared" si="161"/>
        <v>3409061.0854660245</v>
      </c>
      <c r="N889" s="15" t="str">
        <f t="shared" si="167"/>
        <v>2</v>
      </c>
    </row>
    <row r="890" spans="1:14" x14ac:dyDescent="0.25">
      <c r="A890" s="3">
        <v>886</v>
      </c>
      <c r="B890" s="17">
        <f t="shared" ca="1" si="162"/>
        <v>70798</v>
      </c>
      <c r="C890" s="18">
        <f ca="1">ROUND((B890-סימולטור!$C$6)/365,3)</f>
        <v>120.23</v>
      </c>
      <c r="D890" s="19">
        <f t="shared" si="163"/>
        <v>2279875.626162692</v>
      </c>
      <c r="E890" s="20">
        <f t="shared" si="156"/>
        <v>2374.8704439194707</v>
      </c>
      <c r="F890" s="21">
        <f t="shared" si="164"/>
        <v>3418436.0034510563</v>
      </c>
      <c r="G890" s="22">
        <f t="shared" si="165"/>
        <v>1994.0876686797828</v>
      </c>
      <c r="H890" s="27">
        <f t="shared" si="166"/>
        <v>2365412.4055085643</v>
      </c>
      <c r="I890" s="26">
        <f t="shared" si="157"/>
        <v>7884.7080183620628</v>
      </c>
      <c r="J890" s="23">
        <f t="shared" si="158"/>
        <v>1182.7062027543093</v>
      </c>
      <c r="K890" s="23">
        <f t="shared" si="159"/>
        <v>1182.7062027542822</v>
      </c>
      <c r="L890" s="23">
        <f t="shared" si="160"/>
        <v>2365.4124055085913</v>
      </c>
      <c r="M890" s="24">
        <f t="shared" si="161"/>
        <v>3418436.0034510563</v>
      </c>
      <c r="N890" s="15" t="str">
        <f t="shared" si="167"/>
        <v>2</v>
      </c>
    </row>
    <row r="891" spans="1:14" x14ac:dyDescent="0.25">
      <c r="A891" s="3">
        <v>887</v>
      </c>
      <c r="B891" s="17">
        <f t="shared" ca="1" si="162"/>
        <v>70828</v>
      </c>
      <c r="C891" s="18">
        <f ca="1">ROUND((B891-סימולטור!$C$6)/365,3)</f>
        <v>120.312</v>
      </c>
      <c r="D891" s="19">
        <f t="shared" si="163"/>
        <v>2285100.3411393147</v>
      </c>
      <c r="E891" s="20">
        <f t="shared" si="156"/>
        <v>2380.312855353453</v>
      </c>
      <c r="F891" s="21">
        <f t="shared" si="164"/>
        <v>3427836.702460547</v>
      </c>
      <c r="G891" s="22">
        <f t="shared" si="165"/>
        <v>1999.5714097686523</v>
      </c>
      <c r="H891" s="27">
        <f t="shared" si="166"/>
        <v>2370931.7011214178</v>
      </c>
      <c r="I891" s="26">
        <f t="shared" si="157"/>
        <v>7903.1056704049088</v>
      </c>
      <c r="J891" s="23">
        <f t="shared" si="158"/>
        <v>1185.4658505607363</v>
      </c>
      <c r="K891" s="23">
        <f t="shared" si="159"/>
        <v>1185.465850560709</v>
      </c>
      <c r="L891" s="23">
        <f t="shared" si="160"/>
        <v>2370.9317011214453</v>
      </c>
      <c r="M891" s="24">
        <f t="shared" si="161"/>
        <v>3427836.702460547</v>
      </c>
      <c r="N891" s="15" t="str">
        <f t="shared" si="167"/>
        <v>2</v>
      </c>
    </row>
    <row r="892" spans="1:14" x14ac:dyDescent="0.25">
      <c r="A892" s="3">
        <v>888</v>
      </c>
      <c r="B892" s="17">
        <f t="shared" ca="1" si="162"/>
        <v>70859</v>
      </c>
      <c r="C892" s="18">
        <f ca="1">ROUND((B892-סימולטור!$C$6)/365,3)</f>
        <v>120.39700000000001</v>
      </c>
      <c r="D892" s="19">
        <f t="shared" si="163"/>
        <v>2290337.0294210925</v>
      </c>
      <c r="E892" s="20">
        <f t="shared" si="156"/>
        <v>2385.7677389803048</v>
      </c>
      <c r="F892" s="21">
        <f t="shared" si="164"/>
        <v>3437263.2533923141</v>
      </c>
      <c r="G892" s="22">
        <f t="shared" si="165"/>
        <v>2005.0702311455168</v>
      </c>
      <c r="H892" s="27">
        <f t="shared" si="166"/>
        <v>2376463.8750907015</v>
      </c>
      <c r="I892" s="26">
        <f t="shared" si="157"/>
        <v>7921.546250302521</v>
      </c>
      <c r="J892" s="23">
        <f t="shared" si="158"/>
        <v>1188.2319375453781</v>
      </c>
      <c r="K892" s="23">
        <f t="shared" si="159"/>
        <v>1188.2319375453508</v>
      </c>
      <c r="L892" s="23">
        <f t="shared" si="160"/>
        <v>2376.4638750907288</v>
      </c>
      <c r="M892" s="24">
        <f t="shared" si="161"/>
        <v>3437263.2533923141</v>
      </c>
      <c r="N892" s="15" t="str">
        <f t="shared" si="167"/>
        <v>2</v>
      </c>
    </row>
    <row r="893" spans="1:14" x14ac:dyDescent="0.25">
      <c r="A893" s="3">
        <v>889</v>
      </c>
      <c r="B893" s="17">
        <f t="shared" ca="1" si="162"/>
        <v>70890</v>
      </c>
      <c r="C893" s="18">
        <f ca="1">ROUND((B893-סימולטור!$C$6)/365,3)</f>
        <v>120.482</v>
      </c>
      <c r="D893" s="19">
        <f t="shared" si="163"/>
        <v>2295585.7184468494</v>
      </c>
      <c r="E893" s="20">
        <f t="shared" si="156"/>
        <v>2391.2351233821346</v>
      </c>
      <c r="F893" s="21">
        <f t="shared" si="164"/>
        <v>3446715.7273391429</v>
      </c>
      <c r="G893" s="22">
        <f t="shared" si="165"/>
        <v>2010.584174281167</v>
      </c>
      <c r="H893" s="27">
        <f t="shared" si="166"/>
        <v>2382008.9574659131</v>
      </c>
      <c r="I893" s="26">
        <f t="shared" si="157"/>
        <v>7940.0298582198939</v>
      </c>
      <c r="J893" s="23">
        <f t="shared" si="158"/>
        <v>1191.0044787329841</v>
      </c>
      <c r="K893" s="23">
        <f t="shared" si="159"/>
        <v>1191.0044787329566</v>
      </c>
      <c r="L893" s="23">
        <f t="shared" si="160"/>
        <v>2382.0089574659405</v>
      </c>
      <c r="M893" s="24">
        <f t="shared" si="161"/>
        <v>3446715.7273391429</v>
      </c>
      <c r="N893" s="15" t="str">
        <f t="shared" si="167"/>
        <v>2</v>
      </c>
    </row>
    <row r="894" spans="1:14" x14ac:dyDescent="0.25">
      <c r="A894" s="3">
        <v>890</v>
      </c>
      <c r="B894" s="17">
        <f t="shared" ca="1" si="162"/>
        <v>70918</v>
      </c>
      <c r="C894" s="18">
        <f ca="1">ROUND((B894-סימולטור!$C$6)/365,3)</f>
        <v>120.559</v>
      </c>
      <c r="D894" s="19">
        <f t="shared" si="163"/>
        <v>2300846.4357182905</v>
      </c>
      <c r="E894" s="20">
        <f t="shared" si="156"/>
        <v>2396.7150372065526</v>
      </c>
      <c r="F894" s="21">
        <f t="shared" si="164"/>
        <v>3456194.1955893259</v>
      </c>
      <c r="G894" s="22">
        <f t="shared" si="165"/>
        <v>2016.1132807604401</v>
      </c>
      <c r="H894" s="27">
        <f t="shared" si="166"/>
        <v>2387566.9783666669</v>
      </c>
      <c r="I894" s="26">
        <f t="shared" si="157"/>
        <v>7958.55659455574</v>
      </c>
      <c r="J894" s="23">
        <f t="shared" si="158"/>
        <v>1193.7834891833609</v>
      </c>
      <c r="K894" s="23">
        <f t="shared" si="159"/>
        <v>1193.7834891833336</v>
      </c>
      <c r="L894" s="23">
        <f t="shared" si="160"/>
        <v>2387.5669783666945</v>
      </c>
      <c r="M894" s="24">
        <f t="shared" si="161"/>
        <v>3456194.1955893259</v>
      </c>
      <c r="N894" s="15" t="str">
        <f t="shared" si="167"/>
        <v>2</v>
      </c>
    </row>
    <row r="895" spans="1:14" x14ac:dyDescent="0.25">
      <c r="A895" s="3">
        <v>891</v>
      </c>
      <c r="B895" s="17">
        <f t="shared" ca="1" si="162"/>
        <v>70949</v>
      </c>
      <c r="C895" s="18">
        <f ca="1">ROUND((B895-סימולטור!$C$6)/365,3)</f>
        <v>120.64400000000001</v>
      </c>
      <c r="D895" s="19">
        <f t="shared" si="163"/>
        <v>2306119.208800145</v>
      </c>
      <c r="E895" s="20">
        <f t="shared" si="156"/>
        <v>2402.2075091668175</v>
      </c>
      <c r="F895" s="21">
        <f t="shared" si="164"/>
        <v>3465698.7296271967</v>
      </c>
      <c r="G895" s="22">
        <f t="shared" si="165"/>
        <v>2021.6575922825314</v>
      </c>
      <c r="H895" s="27">
        <f t="shared" si="166"/>
        <v>2393137.9679828561</v>
      </c>
      <c r="I895" s="26">
        <f t="shared" si="157"/>
        <v>7977.126559943038</v>
      </c>
      <c r="J895" s="23">
        <f t="shared" si="158"/>
        <v>1196.5689839914558</v>
      </c>
      <c r="K895" s="23">
        <f t="shared" si="159"/>
        <v>1196.568983991428</v>
      </c>
      <c r="L895" s="23">
        <f t="shared" si="160"/>
        <v>2393.1379679828838</v>
      </c>
      <c r="M895" s="24">
        <f t="shared" si="161"/>
        <v>3465698.7296271967</v>
      </c>
      <c r="N895" s="15" t="str">
        <f t="shared" si="167"/>
        <v>2</v>
      </c>
    </row>
    <row r="896" spans="1:14" x14ac:dyDescent="0.25">
      <c r="A896" s="3">
        <v>892</v>
      </c>
      <c r="B896" s="17">
        <f t="shared" ca="1" si="162"/>
        <v>70979</v>
      </c>
      <c r="C896" s="18">
        <f ca="1">ROUND((B896-סימולטור!$C$6)/365,3)</f>
        <v>120.726</v>
      </c>
      <c r="D896" s="19">
        <f t="shared" si="163"/>
        <v>2311404.065320312</v>
      </c>
      <c r="E896" s="20">
        <f t="shared" si="156"/>
        <v>2407.7125680419917</v>
      </c>
      <c r="F896" s="21">
        <f t="shared" si="164"/>
        <v>3475229.4011336714</v>
      </c>
      <c r="G896" s="22">
        <f t="shared" si="165"/>
        <v>2027.2171506613083</v>
      </c>
      <c r="H896" s="27">
        <f t="shared" si="166"/>
        <v>2398721.9565748163</v>
      </c>
      <c r="I896" s="26">
        <f t="shared" si="157"/>
        <v>7995.7398552495724</v>
      </c>
      <c r="J896" s="23">
        <f t="shared" si="158"/>
        <v>1199.3609782874357</v>
      </c>
      <c r="K896" s="23">
        <f t="shared" si="159"/>
        <v>1199.3609782874082</v>
      </c>
      <c r="L896" s="23">
        <f t="shared" si="160"/>
        <v>2398.7219565748437</v>
      </c>
      <c r="M896" s="24">
        <f t="shared" si="161"/>
        <v>3475229.4011336714</v>
      </c>
      <c r="N896" s="15" t="str">
        <f t="shared" si="167"/>
        <v>2</v>
      </c>
    </row>
    <row r="897" spans="1:14" x14ac:dyDescent="0.25">
      <c r="A897" s="3">
        <v>893</v>
      </c>
      <c r="B897" s="17">
        <f t="shared" ca="1" si="162"/>
        <v>71010</v>
      </c>
      <c r="C897" s="18">
        <f ca="1">ROUND((B897-סימולטור!$C$6)/365,3)</f>
        <v>120.81100000000001</v>
      </c>
      <c r="D897" s="19">
        <f t="shared" si="163"/>
        <v>2316701.0329700047</v>
      </c>
      <c r="E897" s="20">
        <f t="shared" si="156"/>
        <v>2413.2302426770884</v>
      </c>
      <c r="F897" s="21">
        <f t="shared" si="164"/>
        <v>3484786.2819867893</v>
      </c>
      <c r="G897" s="22">
        <f t="shared" si="165"/>
        <v>2032.791997825627</v>
      </c>
      <c r="H897" s="27">
        <f t="shared" si="166"/>
        <v>2404318.9744734908</v>
      </c>
      <c r="I897" s="26">
        <f t="shared" si="157"/>
        <v>8014.3965815784877</v>
      </c>
      <c r="J897" s="23">
        <f t="shared" si="158"/>
        <v>1202.1594872367732</v>
      </c>
      <c r="K897" s="23">
        <f t="shared" si="159"/>
        <v>1202.1594872367455</v>
      </c>
      <c r="L897" s="23">
        <f t="shared" si="160"/>
        <v>2404.3189744735187</v>
      </c>
      <c r="M897" s="24">
        <f t="shared" si="161"/>
        <v>3484786.2819867893</v>
      </c>
      <c r="N897" s="15" t="str">
        <f t="shared" si="167"/>
        <v>2</v>
      </c>
    </row>
    <row r="898" spans="1:14" x14ac:dyDescent="0.25">
      <c r="A898" s="3">
        <v>894</v>
      </c>
      <c r="B898" s="17">
        <f t="shared" ca="1" si="162"/>
        <v>71040</v>
      </c>
      <c r="C898" s="18">
        <f ca="1">ROUND((B898-סימולטור!$C$6)/365,3)</f>
        <v>120.893</v>
      </c>
      <c r="D898" s="19">
        <f t="shared" si="163"/>
        <v>2322010.1395038944</v>
      </c>
      <c r="E898" s="20">
        <f t="shared" si="156"/>
        <v>2418.7605619832234</v>
      </c>
      <c r="F898" s="21">
        <f t="shared" si="164"/>
        <v>3494369.4442622531</v>
      </c>
      <c r="G898" s="22">
        <f t="shared" si="165"/>
        <v>2038.3821758196475</v>
      </c>
      <c r="H898" s="27">
        <f t="shared" si="166"/>
        <v>2409929.0520805959</v>
      </c>
      <c r="I898" s="26">
        <f t="shared" si="157"/>
        <v>8033.0968402688386</v>
      </c>
      <c r="J898" s="23">
        <f t="shared" si="158"/>
        <v>1204.9645260403258</v>
      </c>
      <c r="K898" s="23">
        <f t="shared" si="159"/>
        <v>1204.9645260402979</v>
      </c>
      <c r="L898" s="23">
        <f t="shared" si="160"/>
        <v>2409.9290520806235</v>
      </c>
      <c r="M898" s="24">
        <f t="shared" si="161"/>
        <v>3494369.4442622531</v>
      </c>
      <c r="N898" s="15" t="str">
        <f t="shared" si="167"/>
        <v>2</v>
      </c>
    </row>
    <row r="899" spans="1:14" x14ac:dyDescent="0.25">
      <c r="A899" s="3">
        <v>895</v>
      </c>
      <c r="B899" s="17">
        <f t="shared" ca="1" si="162"/>
        <v>71071</v>
      </c>
      <c r="C899" s="18">
        <f ca="1">ROUND((B899-סימולטור!$C$6)/365,3)</f>
        <v>120.97799999999999</v>
      </c>
      <c r="D899" s="19">
        <f t="shared" si="163"/>
        <v>2327331.4127402576</v>
      </c>
      <c r="E899" s="20">
        <f t="shared" si="156"/>
        <v>2424.3035549377682</v>
      </c>
      <c r="F899" s="21">
        <f t="shared" si="164"/>
        <v>3503978.9602339747</v>
      </c>
      <c r="G899" s="22">
        <f t="shared" si="165"/>
        <v>2043.9877268031521</v>
      </c>
      <c r="H899" s="27">
        <f t="shared" si="166"/>
        <v>2415552.2198687843</v>
      </c>
      <c r="I899" s="26">
        <f t="shared" si="157"/>
        <v>8051.8407328961339</v>
      </c>
      <c r="J899" s="23">
        <f t="shared" si="158"/>
        <v>1207.77610993442</v>
      </c>
      <c r="K899" s="23">
        <f t="shared" si="159"/>
        <v>1207.7761099343923</v>
      </c>
      <c r="L899" s="23">
        <f t="shared" si="160"/>
        <v>2415.5522198688122</v>
      </c>
      <c r="M899" s="24">
        <f t="shared" si="161"/>
        <v>3503978.9602339747</v>
      </c>
      <c r="N899" s="15" t="str">
        <f t="shared" si="167"/>
        <v>2</v>
      </c>
    </row>
    <row r="900" spans="1:14" x14ac:dyDescent="0.25">
      <c r="A900" s="3">
        <v>896</v>
      </c>
      <c r="B900" s="17">
        <f t="shared" ca="1" si="162"/>
        <v>71102</v>
      </c>
      <c r="C900" s="18">
        <f ca="1">ROUND((B900-סימולטור!$C$6)/365,3)</f>
        <v>121.063</v>
      </c>
      <c r="D900" s="19">
        <f t="shared" si="163"/>
        <v>2332664.8805611208</v>
      </c>
      <c r="E900" s="20">
        <f t="shared" si="156"/>
        <v>2429.8592505845008</v>
      </c>
      <c r="F900" s="21">
        <f t="shared" si="164"/>
        <v>3513614.9023746187</v>
      </c>
      <c r="G900" s="22">
        <f t="shared" si="165"/>
        <v>2049.6086930518609</v>
      </c>
      <c r="H900" s="27">
        <f t="shared" si="166"/>
        <v>2421188.5083818119</v>
      </c>
      <c r="I900" s="26">
        <f t="shared" si="157"/>
        <v>8070.628361272893</v>
      </c>
      <c r="J900" s="23">
        <f t="shared" si="158"/>
        <v>1210.594254190934</v>
      </c>
      <c r="K900" s="23">
        <f t="shared" si="159"/>
        <v>1210.594254190906</v>
      </c>
      <c r="L900" s="23">
        <f t="shared" si="160"/>
        <v>2421.1885083818397</v>
      </c>
      <c r="M900" s="24">
        <f t="shared" si="161"/>
        <v>3513614.9023746187</v>
      </c>
      <c r="N900" s="15" t="str">
        <f t="shared" si="167"/>
        <v>2</v>
      </c>
    </row>
    <row r="901" spans="1:14" x14ac:dyDescent="0.25">
      <c r="A901" s="3">
        <v>897</v>
      </c>
      <c r="B901" s="17">
        <f t="shared" ca="1" si="162"/>
        <v>71132</v>
      </c>
      <c r="C901" s="18">
        <f ca="1">ROUND((B901-סימולטור!$C$6)/365,3)</f>
        <v>121.145</v>
      </c>
      <c r="D901" s="19">
        <f t="shared" si="163"/>
        <v>2338010.5709124068</v>
      </c>
      <c r="E901" s="20">
        <f t="shared" ref="E901:E964" si="168">$E$2/12*D901</f>
        <v>2435.4276780337568</v>
      </c>
      <c r="F901" s="21">
        <f t="shared" si="164"/>
        <v>3523277.3433561488</v>
      </c>
      <c r="G901" s="22">
        <f t="shared" si="165"/>
        <v>2055.2451169577535</v>
      </c>
      <c r="H901" s="27">
        <f t="shared" si="166"/>
        <v>2426837.9482347029</v>
      </c>
      <c r="I901" s="26">
        <f t="shared" ref="I901:I964" si="169">H901*($I$2-1)</f>
        <v>8089.4598274491964</v>
      </c>
      <c r="J901" s="23">
        <f t="shared" ref="J901:J964" si="170">$J$2*I901</f>
        <v>1213.4189741173793</v>
      </c>
      <c r="K901" s="23">
        <f t="shared" ref="K901:K964" si="171">$K$2/12*H901</f>
        <v>1213.4189741173516</v>
      </c>
      <c r="L901" s="23">
        <f t="shared" ref="L901:L964" si="172">K901+J901</f>
        <v>2426.8379482347309</v>
      </c>
      <c r="M901" s="24">
        <f t="shared" ref="M901:M964" si="173">MAX(H901,F901,D901)</f>
        <v>3523277.3433561488</v>
      </c>
      <c r="N901" s="15" t="str">
        <f t="shared" si="167"/>
        <v>2</v>
      </c>
    </row>
    <row r="902" spans="1:14" x14ac:dyDescent="0.25">
      <c r="A902" s="3">
        <v>898</v>
      </c>
      <c r="B902" s="17">
        <f t="shared" ref="B902:B965" ca="1" si="174">EOMONTH(TODAY(),A901)</f>
        <v>71163</v>
      </c>
      <c r="C902" s="18">
        <f ca="1">ROUND((B902-סימולטור!$C$6)/365,3)</f>
        <v>121.23</v>
      </c>
      <c r="D902" s="19">
        <f t="shared" ref="D902:D965" si="175">D901*$D$2-E901</f>
        <v>2343368.5118040815</v>
      </c>
      <c r="E902" s="20">
        <f t="shared" si="168"/>
        <v>2441.008866462585</v>
      </c>
      <c r="F902" s="21">
        <f t="shared" ref="F902:F965" si="176">F901*$F$2-G901</f>
        <v>3532966.3560503782</v>
      </c>
      <c r="G902" s="22">
        <f t="shared" ref="G902:G965" si="177">F902*$G$2/12</f>
        <v>2060.8970410293873</v>
      </c>
      <c r="H902" s="27">
        <f t="shared" ref="H902:H965" si="178">H901+I901-L901</f>
        <v>2432500.5701139173</v>
      </c>
      <c r="I902" s="26">
        <f t="shared" si="169"/>
        <v>8108.3352337132446</v>
      </c>
      <c r="J902" s="23">
        <f t="shared" si="170"/>
        <v>1216.2502850569867</v>
      </c>
      <c r="K902" s="23">
        <f t="shared" si="171"/>
        <v>1216.2502850569588</v>
      </c>
      <c r="L902" s="23">
        <f t="shared" si="172"/>
        <v>2432.5005701139453</v>
      </c>
      <c r="M902" s="24">
        <f t="shared" si="173"/>
        <v>3532966.3560503782</v>
      </c>
      <c r="N902" s="15" t="str">
        <f t="shared" ref="N902:N965" si="179">IF(M902=H902,"3",IF(M902=F902,"2","1"))</f>
        <v>2</v>
      </c>
    </row>
    <row r="903" spans="1:14" x14ac:dyDescent="0.25">
      <c r="A903" s="3">
        <v>899</v>
      </c>
      <c r="B903" s="17">
        <f t="shared" ca="1" si="174"/>
        <v>71193</v>
      </c>
      <c r="C903" s="18">
        <f ca="1">ROUND((B903-סימולטור!$C$6)/365,3)</f>
        <v>121.312</v>
      </c>
      <c r="D903" s="19">
        <f t="shared" si="175"/>
        <v>2348738.7313102996</v>
      </c>
      <c r="E903" s="20">
        <f t="shared" si="168"/>
        <v>2446.6028451148954</v>
      </c>
      <c r="F903" s="21">
        <f t="shared" si="176"/>
        <v>3542682.0135295172</v>
      </c>
      <c r="G903" s="22">
        <f t="shared" si="177"/>
        <v>2066.5645078922184</v>
      </c>
      <c r="H903" s="27">
        <f t="shared" si="178"/>
        <v>2438176.4047775166</v>
      </c>
      <c r="I903" s="26">
        <f t="shared" si="169"/>
        <v>8127.2546825919098</v>
      </c>
      <c r="J903" s="23">
        <f t="shared" si="170"/>
        <v>1219.0882023887864</v>
      </c>
      <c r="K903" s="23">
        <f t="shared" si="171"/>
        <v>1219.0882023887584</v>
      </c>
      <c r="L903" s="23">
        <f t="shared" si="172"/>
        <v>2438.176404777545</v>
      </c>
      <c r="M903" s="24">
        <f t="shared" si="173"/>
        <v>3542682.0135295172</v>
      </c>
      <c r="N903" s="15" t="str">
        <f t="shared" si="179"/>
        <v>2</v>
      </c>
    </row>
    <row r="904" spans="1:14" x14ac:dyDescent="0.25">
      <c r="A904" s="3">
        <v>900</v>
      </c>
      <c r="B904" s="17">
        <f t="shared" ca="1" si="174"/>
        <v>71224</v>
      </c>
      <c r="C904" s="18">
        <f ca="1">ROUND((B904-סימולטור!$C$6)/365,3)</f>
        <v>121.39700000000001</v>
      </c>
      <c r="D904" s="19">
        <f t="shared" si="175"/>
        <v>2354121.2575695524</v>
      </c>
      <c r="E904" s="20">
        <f t="shared" si="168"/>
        <v>2452.2096433016172</v>
      </c>
      <c r="F904" s="21">
        <f t="shared" si="176"/>
        <v>3552424.3890667236</v>
      </c>
      <c r="G904" s="22">
        <f t="shared" si="177"/>
        <v>2072.2475602889222</v>
      </c>
      <c r="H904" s="27">
        <f t="shared" si="178"/>
        <v>2443865.4830553313</v>
      </c>
      <c r="I904" s="26">
        <f t="shared" si="169"/>
        <v>8146.2182768512921</v>
      </c>
      <c r="J904" s="23">
        <f t="shared" si="170"/>
        <v>1221.9327415276937</v>
      </c>
      <c r="K904" s="23">
        <f t="shared" si="171"/>
        <v>1221.9327415276657</v>
      </c>
      <c r="L904" s="23">
        <f t="shared" si="172"/>
        <v>2443.8654830553596</v>
      </c>
      <c r="M904" s="24">
        <f t="shared" si="173"/>
        <v>3552424.3890667236</v>
      </c>
      <c r="N904" s="15" t="str">
        <f t="shared" si="179"/>
        <v>2</v>
      </c>
    </row>
    <row r="905" spans="1:14" x14ac:dyDescent="0.25">
      <c r="A905" s="3">
        <v>901</v>
      </c>
      <c r="B905" s="17">
        <f t="shared" ca="1" si="174"/>
        <v>71255</v>
      </c>
      <c r="C905" s="18">
        <f ca="1">ROUND((B905-סימולטור!$C$6)/365,3)</f>
        <v>121.482</v>
      </c>
      <c r="D905" s="19">
        <f t="shared" si="175"/>
        <v>2359516.118784816</v>
      </c>
      <c r="E905" s="20">
        <f t="shared" si="168"/>
        <v>2457.8292904008499</v>
      </c>
      <c r="F905" s="21">
        <f t="shared" si="176"/>
        <v>3562193.5561366575</v>
      </c>
      <c r="G905" s="22">
        <f t="shared" si="177"/>
        <v>2077.9462410797169</v>
      </c>
      <c r="H905" s="27">
        <f t="shared" si="178"/>
        <v>2449567.8358491273</v>
      </c>
      <c r="I905" s="26">
        <f t="shared" si="169"/>
        <v>8165.2261194972798</v>
      </c>
      <c r="J905" s="23">
        <f t="shared" si="170"/>
        <v>1224.7839179245918</v>
      </c>
      <c r="K905" s="23">
        <f t="shared" si="171"/>
        <v>1224.7839179245636</v>
      </c>
      <c r="L905" s="23">
        <f t="shared" si="172"/>
        <v>2449.5678358491555</v>
      </c>
      <c r="M905" s="24">
        <f t="shared" si="173"/>
        <v>3562193.5561366575</v>
      </c>
      <c r="N905" s="15" t="str">
        <f t="shared" si="179"/>
        <v>2</v>
      </c>
    </row>
    <row r="906" spans="1:14" x14ac:dyDescent="0.25">
      <c r="A906" s="3">
        <v>902</v>
      </c>
      <c r="B906" s="17">
        <f t="shared" ca="1" si="174"/>
        <v>71283</v>
      </c>
      <c r="C906" s="18">
        <f ca="1">ROUND((B906-סימולטור!$C$6)/365,3)</f>
        <v>121.559</v>
      </c>
      <c r="D906" s="19">
        <f t="shared" si="175"/>
        <v>2364923.343223698</v>
      </c>
      <c r="E906" s="20">
        <f t="shared" si="168"/>
        <v>2463.4618158580188</v>
      </c>
      <c r="F906" s="21">
        <f t="shared" si="176"/>
        <v>3571989.5884160334</v>
      </c>
      <c r="G906" s="22">
        <f t="shared" si="177"/>
        <v>2083.660593242686</v>
      </c>
      <c r="H906" s="27">
        <f t="shared" si="178"/>
        <v>2455283.4941327753</v>
      </c>
      <c r="I906" s="26">
        <f t="shared" si="169"/>
        <v>8184.2783137761071</v>
      </c>
      <c r="J906" s="23">
        <f t="shared" si="170"/>
        <v>1227.641747066416</v>
      </c>
      <c r="K906" s="23">
        <f t="shared" si="171"/>
        <v>1227.6417470663878</v>
      </c>
      <c r="L906" s="23">
        <f t="shared" si="172"/>
        <v>2455.2834941328038</v>
      </c>
      <c r="M906" s="24">
        <f t="shared" si="173"/>
        <v>3571989.5884160334</v>
      </c>
      <c r="N906" s="15" t="str">
        <f t="shared" si="179"/>
        <v>2</v>
      </c>
    </row>
    <row r="907" spans="1:14" x14ac:dyDescent="0.25">
      <c r="A907" s="3">
        <v>903</v>
      </c>
      <c r="B907" s="17">
        <f t="shared" ca="1" si="174"/>
        <v>71314</v>
      </c>
      <c r="C907" s="18">
        <f ca="1">ROUND((B907-סימולטור!$C$6)/365,3)</f>
        <v>121.64400000000001</v>
      </c>
      <c r="D907" s="19">
        <f t="shared" si="175"/>
        <v>2370342.9592185859</v>
      </c>
      <c r="E907" s="20">
        <f t="shared" si="168"/>
        <v>2469.1072491860268</v>
      </c>
      <c r="F907" s="21">
        <f t="shared" si="176"/>
        <v>3581812.5597841777</v>
      </c>
      <c r="G907" s="22">
        <f t="shared" si="177"/>
        <v>2089.3906598741037</v>
      </c>
      <c r="H907" s="27">
        <f t="shared" si="178"/>
        <v>2461012.4889524188</v>
      </c>
      <c r="I907" s="26">
        <f t="shared" si="169"/>
        <v>8203.3749631749179</v>
      </c>
      <c r="J907" s="23">
        <f t="shared" si="170"/>
        <v>1230.5062444762377</v>
      </c>
      <c r="K907" s="23">
        <f t="shared" si="171"/>
        <v>1230.5062444762095</v>
      </c>
      <c r="L907" s="23">
        <f t="shared" si="172"/>
        <v>2461.0124889524473</v>
      </c>
      <c r="M907" s="24">
        <f t="shared" si="173"/>
        <v>3581812.5597841777</v>
      </c>
      <c r="N907" s="15" t="str">
        <f t="shared" si="179"/>
        <v>2</v>
      </c>
    </row>
    <row r="908" spans="1:14" x14ac:dyDescent="0.25">
      <c r="A908" s="3">
        <v>904</v>
      </c>
      <c r="B908" s="17">
        <f t="shared" ca="1" si="174"/>
        <v>71344</v>
      </c>
      <c r="C908" s="18">
        <f ca="1">ROUND((B908-סימולטור!$C$6)/365,3)</f>
        <v>121.726</v>
      </c>
      <c r="D908" s="19">
        <f t="shared" si="175"/>
        <v>2375774.9951667953</v>
      </c>
      <c r="E908" s="20">
        <f t="shared" si="168"/>
        <v>2474.7656199654116</v>
      </c>
      <c r="F908" s="21">
        <f t="shared" si="176"/>
        <v>3591662.5443235841</v>
      </c>
      <c r="G908" s="22">
        <f t="shared" si="177"/>
        <v>2095.1364841887575</v>
      </c>
      <c r="H908" s="27">
        <f t="shared" si="178"/>
        <v>2466754.8514266415</v>
      </c>
      <c r="I908" s="26">
        <f t="shared" si="169"/>
        <v>8222.5161714223286</v>
      </c>
      <c r="J908" s="23">
        <f t="shared" si="170"/>
        <v>1233.3774257133493</v>
      </c>
      <c r="K908" s="23">
        <f t="shared" si="171"/>
        <v>1233.3774257133207</v>
      </c>
      <c r="L908" s="23">
        <f t="shared" si="172"/>
        <v>2466.75485142667</v>
      </c>
      <c r="M908" s="24">
        <f t="shared" si="173"/>
        <v>3591662.5443235841</v>
      </c>
      <c r="N908" s="15" t="str">
        <f t="shared" si="179"/>
        <v>2</v>
      </c>
    </row>
    <row r="909" spans="1:14" x14ac:dyDescent="0.25">
      <c r="A909" s="3">
        <v>905</v>
      </c>
      <c r="B909" s="17">
        <f t="shared" ca="1" si="174"/>
        <v>71375</v>
      </c>
      <c r="C909" s="18">
        <f ca="1">ROUND((B909-סימולטור!$C$6)/365,3)</f>
        <v>121.81100000000001</v>
      </c>
      <c r="D909" s="19">
        <f t="shared" si="175"/>
        <v>2381219.4795307196</v>
      </c>
      <c r="E909" s="20">
        <f t="shared" si="168"/>
        <v>2480.4369578444994</v>
      </c>
      <c r="F909" s="21">
        <f t="shared" si="176"/>
        <v>3601539.6163204741</v>
      </c>
      <c r="G909" s="22">
        <f t="shared" si="177"/>
        <v>2100.8981095202766</v>
      </c>
      <c r="H909" s="27">
        <f t="shared" si="178"/>
        <v>2472510.6127466373</v>
      </c>
      <c r="I909" s="26">
        <f t="shared" si="169"/>
        <v>8241.7020424889815</v>
      </c>
      <c r="J909" s="23">
        <f t="shared" si="170"/>
        <v>1236.2553063733471</v>
      </c>
      <c r="K909" s="23">
        <f t="shared" si="171"/>
        <v>1236.2553063733187</v>
      </c>
      <c r="L909" s="23">
        <f t="shared" si="172"/>
        <v>2472.5106127466661</v>
      </c>
      <c r="M909" s="24">
        <f t="shared" si="173"/>
        <v>3601539.6163204741</v>
      </c>
      <c r="N909" s="15" t="str">
        <f t="shared" si="179"/>
        <v>2</v>
      </c>
    </row>
    <row r="910" spans="1:14" x14ac:dyDescent="0.25">
      <c r="A910" s="3">
        <v>906</v>
      </c>
      <c r="B910" s="17">
        <f t="shared" ca="1" si="174"/>
        <v>71405</v>
      </c>
      <c r="C910" s="18">
        <f ca="1">ROUND((B910-סימולטור!$C$6)/365,3)</f>
        <v>121.893</v>
      </c>
      <c r="D910" s="19">
        <f t="shared" si="175"/>
        <v>2386676.4408379775</v>
      </c>
      <c r="E910" s="20">
        <f t="shared" si="168"/>
        <v>2486.1212925395598</v>
      </c>
      <c r="F910" s="21">
        <f t="shared" si="176"/>
        <v>3611443.8502653558</v>
      </c>
      <c r="G910" s="22">
        <f t="shared" si="177"/>
        <v>2106.6755793214575</v>
      </c>
      <c r="H910" s="27">
        <f t="shared" si="178"/>
        <v>2478279.8041763795</v>
      </c>
      <c r="I910" s="26">
        <f t="shared" si="169"/>
        <v>8260.9326805881228</v>
      </c>
      <c r="J910" s="23">
        <f t="shared" si="170"/>
        <v>1239.1399020882184</v>
      </c>
      <c r="K910" s="23">
        <f t="shared" si="171"/>
        <v>1239.1399020881897</v>
      </c>
      <c r="L910" s="23">
        <f t="shared" si="172"/>
        <v>2478.2798041764081</v>
      </c>
      <c r="M910" s="24">
        <f t="shared" si="173"/>
        <v>3611443.8502653558</v>
      </c>
      <c r="N910" s="15" t="str">
        <f t="shared" si="179"/>
        <v>2</v>
      </c>
    </row>
    <row r="911" spans="1:14" x14ac:dyDescent="0.25">
      <c r="A911" s="3">
        <v>907</v>
      </c>
      <c r="B911" s="17">
        <f t="shared" ca="1" si="174"/>
        <v>71436</v>
      </c>
      <c r="C911" s="18">
        <f ca="1">ROUND((B911-סימולטור!$C$6)/365,3)</f>
        <v>121.97799999999999</v>
      </c>
      <c r="D911" s="19">
        <f t="shared" si="175"/>
        <v>2392145.9076815648</v>
      </c>
      <c r="E911" s="20">
        <f t="shared" si="168"/>
        <v>2491.8186538349632</v>
      </c>
      <c r="F911" s="21">
        <f t="shared" si="176"/>
        <v>3621375.3208535858</v>
      </c>
      <c r="G911" s="22">
        <f t="shared" si="177"/>
        <v>2112.4689371645918</v>
      </c>
      <c r="H911" s="27">
        <f t="shared" si="178"/>
        <v>2484062.4570527915</v>
      </c>
      <c r="I911" s="26">
        <f t="shared" si="169"/>
        <v>8280.208190176163</v>
      </c>
      <c r="J911" s="23">
        <f t="shared" si="170"/>
        <v>1242.0312285264245</v>
      </c>
      <c r="K911" s="23">
        <f t="shared" si="171"/>
        <v>1242.0312285263958</v>
      </c>
      <c r="L911" s="23">
        <f t="shared" si="172"/>
        <v>2484.0624570528203</v>
      </c>
      <c r="M911" s="24">
        <f t="shared" si="173"/>
        <v>3621375.3208535858</v>
      </c>
      <c r="N911" s="15" t="str">
        <f t="shared" si="179"/>
        <v>2</v>
      </c>
    </row>
    <row r="912" spans="1:14" x14ac:dyDescent="0.25">
      <c r="A912" s="3">
        <v>908</v>
      </c>
      <c r="B912" s="17">
        <f t="shared" ca="1" si="174"/>
        <v>71467</v>
      </c>
      <c r="C912" s="18">
        <f ca="1">ROUND((B912-סימולטור!$C$6)/365,3)</f>
        <v>122.063</v>
      </c>
      <c r="D912" s="19">
        <f t="shared" si="175"/>
        <v>2397627.908720002</v>
      </c>
      <c r="E912" s="20">
        <f t="shared" si="168"/>
        <v>2497.5290715833353</v>
      </c>
      <c r="F912" s="21">
        <f t="shared" si="176"/>
        <v>3631334.1029859334</v>
      </c>
      <c r="G912" s="22">
        <f t="shared" si="177"/>
        <v>2118.2782267417947</v>
      </c>
      <c r="H912" s="27">
        <f t="shared" si="178"/>
        <v>2489858.6027859147</v>
      </c>
      <c r="I912" s="26">
        <f t="shared" si="169"/>
        <v>8299.528675953241</v>
      </c>
      <c r="J912" s="23">
        <f t="shared" si="170"/>
        <v>1244.9293013929862</v>
      </c>
      <c r="K912" s="23">
        <f t="shared" si="171"/>
        <v>1244.9293013929573</v>
      </c>
      <c r="L912" s="23">
        <f t="shared" si="172"/>
        <v>2489.8586027859437</v>
      </c>
      <c r="M912" s="24">
        <f t="shared" si="173"/>
        <v>3631334.1029859334</v>
      </c>
      <c r="N912" s="15" t="str">
        <f t="shared" si="179"/>
        <v>2</v>
      </c>
    </row>
    <row r="913" spans="1:14" x14ac:dyDescent="0.25">
      <c r="A913" s="3">
        <v>909</v>
      </c>
      <c r="B913" s="17">
        <f t="shared" ca="1" si="174"/>
        <v>71497</v>
      </c>
      <c r="C913" s="18">
        <f ca="1">ROUND((B913-סימולטור!$C$6)/365,3)</f>
        <v>122.145</v>
      </c>
      <c r="D913" s="19">
        <f t="shared" si="175"/>
        <v>2403122.4726774856</v>
      </c>
      <c r="E913" s="20">
        <f t="shared" si="168"/>
        <v>2503.2525757057142</v>
      </c>
      <c r="F913" s="21">
        <f t="shared" si="176"/>
        <v>3641320.271769145</v>
      </c>
      <c r="G913" s="22">
        <f t="shared" si="177"/>
        <v>2124.1034918653345</v>
      </c>
      <c r="H913" s="27">
        <f t="shared" si="178"/>
        <v>2495668.2728590821</v>
      </c>
      <c r="I913" s="26">
        <f t="shared" si="169"/>
        <v>8318.8942428637984</v>
      </c>
      <c r="J913" s="23">
        <f t="shared" si="170"/>
        <v>1247.8341364295698</v>
      </c>
      <c r="K913" s="23">
        <f t="shared" si="171"/>
        <v>1247.8341364295411</v>
      </c>
      <c r="L913" s="23">
        <f t="shared" si="172"/>
        <v>2495.6682728591109</v>
      </c>
      <c r="M913" s="24">
        <f t="shared" si="173"/>
        <v>3641320.271769145</v>
      </c>
      <c r="N913" s="15" t="str">
        <f t="shared" si="179"/>
        <v>2</v>
      </c>
    </row>
    <row r="914" spans="1:14" x14ac:dyDescent="0.25">
      <c r="A914" s="3">
        <v>910</v>
      </c>
      <c r="B914" s="17">
        <f t="shared" ca="1" si="174"/>
        <v>71528</v>
      </c>
      <c r="C914" s="18">
        <f ca="1">ROUND((B914-סימולטור!$C$6)/365,3)</f>
        <v>122.23</v>
      </c>
      <c r="D914" s="19">
        <f t="shared" si="175"/>
        <v>2408629.628344038</v>
      </c>
      <c r="E914" s="20">
        <f t="shared" si="168"/>
        <v>2508.9891961917065</v>
      </c>
      <c r="F914" s="21">
        <f t="shared" si="176"/>
        <v>3651333.9025165103</v>
      </c>
      <c r="G914" s="22">
        <f t="shared" si="177"/>
        <v>2129.9447764679644</v>
      </c>
      <c r="H914" s="27">
        <f t="shared" si="178"/>
        <v>2501491.4988290868</v>
      </c>
      <c r="I914" s="26">
        <f t="shared" si="169"/>
        <v>8338.3049960971493</v>
      </c>
      <c r="J914" s="23">
        <f t="shared" si="170"/>
        <v>1250.7457494145724</v>
      </c>
      <c r="K914" s="23">
        <f t="shared" si="171"/>
        <v>1250.7457494145435</v>
      </c>
      <c r="L914" s="23">
        <f t="shared" si="172"/>
        <v>2501.4914988291157</v>
      </c>
      <c r="M914" s="24">
        <f t="shared" si="173"/>
        <v>3651333.9025165103</v>
      </c>
      <c r="N914" s="15" t="str">
        <f t="shared" si="179"/>
        <v>2</v>
      </c>
    </row>
    <row r="915" spans="1:14" x14ac:dyDescent="0.25">
      <c r="A915" s="3">
        <v>911</v>
      </c>
      <c r="B915" s="17">
        <f t="shared" ca="1" si="174"/>
        <v>71558</v>
      </c>
      <c r="C915" s="18">
        <f ca="1">ROUND((B915-סימולטור!$C$6)/365,3)</f>
        <v>122.312</v>
      </c>
      <c r="D915" s="19">
        <f t="shared" si="175"/>
        <v>2414149.4045756604</v>
      </c>
      <c r="E915" s="20">
        <f t="shared" si="168"/>
        <v>2514.7389630996463</v>
      </c>
      <c r="F915" s="21">
        <f t="shared" si="176"/>
        <v>3661375.0707484311</v>
      </c>
      <c r="G915" s="22">
        <f t="shared" si="177"/>
        <v>2135.8021246032517</v>
      </c>
      <c r="H915" s="27">
        <f t="shared" si="178"/>
        <v>2507328.3123263544</v>
      </c>
      <c r="I915" s="26">
        <f t="shared" si="169"/>
        <v>8357.7610410880407</v>
      </c>
      <c r="J915" s="23">
        <f t="shared" si="170"/>
        <v>1253.6641561632061</v>
      </c>
      <c r="K915" s="23">
        <f t="shared" si="171"/>
        <v>1253.6641561631773</v>
      </c>
      <c r="L915" s="23">
        <f t="shared" si="172"/>
        <v>2507.3283123263836</v>
      </c>
      <c r="M915" s="24">
        <f t="shared" si="173"/>
        <v>3661375.0707484311</v>
      </c>
      <c r="N915" s="15" t="str">
        <f t="shared" si="179"/>
        <v>2</v>
      </c>
    </row>
    <row r="916" spans="1:14" x14ac:dyDescent="0.25">
      <c r="A916" s="3">
        <v>912</v>
      </c>
      <c r="B916" s="17">
        <f t="shared" ca="1" si="174"/>
        <v>71589</v>
      </c>
      <c r="C916" s="18">
        <f ca="1">ROUND((B916-סימולטור!$C$6)/365,3)</f>
        <v>122.39700000000001</v>
      </c>
      <c r="D916" s="19">
        <f t="shared" si="175"/>
        <v>2419681.8302944796</v>
      </c>
      <c r="E916" s="20">
        <f t="shared" si="168"/>
        <v>2520.5019065567494</v>
      </c>
      <c r="F916" s="21">
        <f t="shared" si="176"/>
        <v>3671443.8521929896</v>
      </c>
      <c r="G916" s="22">
        <f t="shared" si="177"/>
        <v>2141.6755804459103</v>
      </c>
      <c r="H916" s="27">
        <f t="shared" si="178"/>
        <v>2513178.7450551162</v>
      </c>
      <c r="I916" s="26">
        <f t="shared" si="169"/>
        <v>8377.2624835172483</v>
      </c>
      <c r="J916" s="23">
        <f t="shared" si="170"/>
        <v>1256.5893725275871</v>
      </c>
      <c r="K916" s="23">
        <f t="shared" si="171"/>
        <v>1256.5893725275582</v>
      </c>
      <c r="L916" s="23">
        <f t="shared" si="172"/>
        <v>2513.1787450551456</v>
      </c>
      <c r="M916" s="24">
        <f t="shared" si="173"/>
        <v>3671443.8521929896</v>
      </c>
      <c r="N916" s="15" t="str">
        <f t="shared" si="179"/>
        <v>2</v>
      </c>
    </row>
    <row r="917" spans="1:14" x14ac:dyDescent="0.25">
      <c r="A917" s="3">
        <v>913</v>
      </c>
      <c r="B917" s="17">
        <f t="shared" ca="1" si="174"/>
        <v>71620</v>
      </c>
      <c r="C917" s="18">
        <f ca="1">ROUND((B917-סימולטור!$C$6)/365,3)</f>
        <v>122.482</v>
      </c>
      <c r="D917" s="19">
        <f t="shared" si="175"/>
        <v>2425226.9344889047</v>
      </c>
      <c r="E917" s="20">
        <f t="shared" si="168"/>
        <v>2526.2780567592758</v>
      </c>
      <c r="F917" s="21">
        <f t="shared" si="176"/>
        <v>3681540.3227865202</v>
      </c>
      <c r="G917" s="22">
        <f t="shared" si="177"/>
        <v>2147.565188292137</v>
      </c>
      <c r="H917" s="27">
        <f t="shared" si="178"/>
        <v>2519042.8287935783</v>
      </c>
      <c r="I917" s="26">
        <f t="shared" si="169"/>
        <v>8396.8094293121212</v>
      </c>
      <c r="J917" s="23">
        <f t="shared" si="170"/>
        <v>1259.521414396818</v>
      </c>
      <c r="K917" s="23">
        <f t="shared" si="171"/>
        <v>1259.5214143967892</v>
      </c>
      <c r="L917" s="23">
        <f t="shared" si="172"/>
        <v>2519.0428287936074</v>
      </c>
      <c r="M917" s="24">
        <f t="shared" si="173"/>
        <v>3681540.3227865202</v>
      </c>
      <c r="N917" s="15" t="str">
        <f t="shared" si="179"/>
        <v>2</v>
      </c>
    </row>
    <row r="918" spans="1:14" x14ac:dyDescent="0.25">
      <c r="A918" s="3">
        <v>914</v>
      </c>
      <c r="B918" s="17">
        <f t="shared" ca="1" si="174"/>
        <v>71649</v>
      </c>
      <c r="C918" s="18">
        <f ca="1">ROUND((B918-סימולטור!$C$6)/365,3)</f>
        <v>122.562</v>
      </c>
      <c r="D918" s="19">
        <f t="shared" si="175"/>
        <v>2430784.7462137751</v>
      </c>
      <c r="E918" s="20">
        <f t="shared" si="168"/>
        <v>2532.0674439726822</v>
      </c>
      <c r="F918" s="21">
        <f t="shared" si="176"/>
        <v>3691664.5586741837</v>
      </c>
      <c r="G918" s="22">
        <f t="shared" si="177"/>
        <v>2153.4709925599404</v>
      </c>
      <c r="H918" s="27">
        <f t="shared" si="178"/>
        <v>2524920.5953940968</v>
      </c>
      <c r="I918" s="26">
        <f t="shared" si="169"/>
        <v>8416.4019846471838</v>
      </c>
      <c r="J918" s="23">
        <f t="shared" si="170"/>
        <v>1262.4602976970775</v>
      </c>
      <c r="K918" s="23">
        <f t="shared" si="171"/>
        <v>1262.4602976970484</v>
      </c>
      <c r="L918" s="23">
        <f t="shared" si="172"/>
        <v>2524.9205953941259</v>
      </c>
      <c r="M918" s="24">
        <f t="shared" si="173"/>
        <v>3691664.5586741837</v>
      </c>
      <c r="N918" s="15" t="str">
        <f t="shared" si="179"/>
        <v>2</v>
      </c>
    </row>
    <row r="919" spans="1:14" x14ac:dyDescent="0.25">
      <c r="A919" s="3">
        <v>915</v>
      </c>
      <c r="B919" s="17">
        <f t="shared" ca="1" si="174"/>
        <v>71680</v>
      </c>
      <c r="C919" s="18">
        <f ca="1">ROUND((B919-סימולטור!$C$6)/365,3)</f>
        <v>122.64700000000001</v>
      </c>
      <c r="D919" s="19">
        <f t="shared" si="175"/>
        <v>2436355.2945905156</v>
      </c>
      <c r="E919" s="20">
        <f t="shared" si="168"/>
        <v>2537.8700985317869</v>
      </c>
      <c r="F919" s="21">
        <f t="shared" si="176"/>
        <v>3701816.636210538</v>
      </c>
      <c r="G919" s="22">
        <f t="shared" si="177"/>
        <v>2159.3930377894808</v>
      </c>
      <c r="H919" s="27">
        <f t="shared" si="178"/>
        <v>2530812.0767833502</v>
      </c>
      <c r="I919" s="26">
        <f t="shared" si="169"/>
        <v>8436.0402559446957</v>
      </c>
      <c r="J919" s="23">
        <f t="shared" si="170"/>
        <v>1265.4060383917042</v>
      </c>
      <c r="K919" s="23">
        <f t="shared" si="171"/>
        <v>1265.4060383916751</v>
      </c>
      <c r="L919" s="23">
        <f t="shared" si="172"/>
        <v>2530.8120767833793</v>
      </c>
      <c r="M919" s="24">
        <f t="shared" si="173"/>
        <v>3701816.636210538</v>
      </c>
      <c r="N919" s="15" t="str">
        <f t="shared" si="179"/>
        <v>2</v>
      </c>
    </row>
    <row r="920" spans="1:14" x14ac:dyDescent="0.25">
      <c r="A920" s="3">
        <v>916</v>
      </c>
      <c r="B920" s="17">
        <f t="shared" ca="1" si="174"/>
        <v>71710</v>
      </c>
      <c r="C920" s="18">
        <f ca="1">ROUND((B920-סימולטור!$C$6)/365,3)</f>
        <v>122.729</v>
      </c>
      <c r="D920" s="19">
        <f t="shared" si="175"/>
        <v>2441938.6088072858</v>
      </c>
      <c r="E920" s="20">
        <f t="shared" si="168"/>
        <v>2543.6860508409227</v>
      </c>
      <c r="F920" s="21">
        <f t="shared" si="176"/>
        <v>3711996.6319601173</v>
      </c>
      <c r="G920" s="22">
        <f t="shared" si="177"/>
        <v>2165.3313686434017</v>
      </c>
      <c r="H920" s="27">
        <f t="shared" si="178"/>
        <v>2536717.3049625116</v>
      </c>
      <c r="I920" s="26">
        <f t="shared" si="169"/>
        <v>8455.7243498752341</v>
      </c>
      <c r="J920" s="23">
        <f t="shared" si="170"/>
        <v>1268.3586524812852</v>
      </c>
      <c r="K920" s="23">
        <f t="shared" si="171"/>
        <v>1268.3586524812558</v>
      </c>
      <c r="L920" s="23">
        <f t="shared" si="172"/>
        <v>2536.7173049625408</v>
      </c>
      <c r="M920" s="24">
        <f t="shared" si="173"/>
        <v>3711996.6319601173</v>
      </c>
      <c r="N920" s="15" t="str">
        <f t="shared" si="179"/>
        <v>2</v>
      </c>
    </row>
    <row r="921" spans="1:14" x14ac:dyDescent="0.25">
      <c r="A921" s="3">
        <v>917</v>
      </c>
      <c r="B921" s="17">
        <f t="shared" ca="1" si="174"/>
        <v>71741</v>
      </c>
      <c r="C921" s="18">
        <f ca="1">ROUND((B921-סימולטור!$C$6)/365,3)</f>
        <v>122.81399999999999</v>
      </c>
      <c r="D921" s="19">
        <f t="shared" si="175"/>
        <v>2447534.7181191356</v>
      </c>
      <c r="E921" s="20">
        <f t="shared" si="168"/>
        <v>2549.5153313740993</v>
      </c>
      <c r="F921" s="21">
        <f t="shared" si="176"/>
        <v>3722204.6226980081</v>
      </c>
      <c r="G921" s="22">
        <f t="shared" si="177"/>
        <v>2171.2860299071713</v>
      </c>
      <c r="H921" s="27">
        <f t="shared" si="178"/>
        <v>2542636.312007424</v>
      </c>
      <c r="I921" s="26">
        <f t="shared" si="169"/>
        <v>8475.4543733582759</v>
      </c>
      <c r="J921" s="23">
        <f t="shared" si="170"/>
        <v>1271.3181560037413</v>
      </c>
      <c r="K921" s="23">
        <f t="shared" si="171"/>
        <v>1271.3181560037119</v>
      </c>
      <c r="L921" s="23">
        <f t="shared" si="172"/>
        <v>2542.6363120074529</v>
      </c>
      <c r="M921" s="24">
        <f t="shared" si="173"/>
        <v>3722204.6226980081</v>
      </c>
      <c r="N921" s="15" t="str">
        <f t="shared" si="179"/>
        <v>2</v>
      </c>
    </row>
    <row r="922" spans="1:14" x14ac:dyDescent="0.25">
      <c r="A922" s="3">
        <v>918</v>
      </c>
      <c r="B922" s="17">
        <f t="shared" ca="1" si="174"/>
        <v>71771</v>
      </c>
      <c r="C922" s="18">
        <f ca="1">ROUND((B922-סימולטור!$C$6)/365,3)</f>
        <v>122.896</v>
      </c>
      <c r="D922" s="19">
        <f t="shared" si="175"/>
        <v>2453143.6518481588</v>
      </c>
      <c r="E922" s="20">
        <f t="shared" si="168"/>
        <v>2555.3579706751652</v>
      </c>
      <c r="F922" s="21">
        <f t="shared" si="176"/>
        <v>3732440.6854104283</v>
      </c>
      <c r="G922" s="22">
        <f t="shared" si="177"/>
        <v>2177.2570664894165</v>
      </c>
      <c r="H922" s="27">
        <f t="shared" si="178"/>
        <v>2548569.1300687748</v>
      </c>
      <c r="I922" s="26">
        <f t="shared" si="169"/>
        <v>8495.2304335627796</v>
      </c>
      <c r="J922" s="23">
        <f t="shared" si="170"/>
        <v>1274.2845650344168</v>
      </c>
      <c r="K922" s="23">
        <f t="shared" si="171"/>
        <v>1274.2845650343875</v>
      </c>
      <c r="L922" s="23">
        <f t="shared" si="172"/>
        <v>2548.569130068804</v>
      </c>
      <c r="M922" s="24">
        <f t="shared" si="173"/>
        <v>3732440.6854104283</v>
      </c>
      <c r="N922" s="15" t="str">
        <f t="shared" si="179"/>
        <v>2</v>
      </c>
    </row>
    <row r="923" spans="1:14" x14ac:dyDescent="0.25">
      <c r="A923" s="3">
        <v>919</v>
      </c>
      <c r="B923" s="17">
        <f t="shared" ca="1" si="174"/>
        <v>71802</v>
      </c>
      <c r="C923" s="18">
        <f ca="1">ROUND((B923-סימולטור!$C$6)/365,3)</f>
        <v>122.98099999999999</v>
      </c>
      <c r="D923" s="19">
        <f t="shared" si="175"/>
        <v>2458765.4393836446</v>
      </c>
      <c r="E923" s="20">
        <f t="shared" si="168"/>
        <v>2561.2139993579631</v>
      </c>
      <c r="F923" s="21">
        <f t="shared" si="176"/>
        <v>3742704.8972953074</v>
      </c>
      <c r="G923" s="22">
        <f t="shared" si="177"/>
        <v>2183.2445234222628</v>
      </c>
      <c r="H923" s="27">
        <f t="shared" si="178"/>
        <v>2554515.7913722689</v>
      </c>
      <c r="I923" s="26">
        <f t="shared" si="169"/>
        <v>8515.0526379077601</v>
      </c>
      <c r="J923" s="23">
        <f t="shared" si="170"/>
        <v>1277.2578956861639</v>
      </c>
      <c r="K923" s="23">
        <f t="shared" si="171"/>
        <v>1277.2578956861346</v>
      </c>
      <c r="L923" s="23">
        <f t="shared" si="172"/>
        <v>2554.5157913722987</v>
      </c>
      <c r="M923" s="24">
        <f t="shared" si="173"/>
        <v>3742704.8972953074</v>
      </c>
      <c r="N923" s="15" t="str">
        <f t="shared" si="179"/>
        <v>2</v>
      </c>
    </row>
    <row r="924" spans="1:14" x14ac:dyDescent="0.25">
      <c r="A924" s="3">
        <v>920</v>
      </c>
      <c r="B924" s="17">
        <f t="shared" ca="1" si="174"/>
        <v>71833</v>
      </c>
      <c r="C924" s="18">
        <f ca="1">ROUND((B924-סימולטור!$C$6)/365,3)</f>
        <v>123.066</v>
      </c>
      <c r="D924" s="19">
        <f t="shared" si="175"/>
        <v>2464400.1101822322</v>
      </c>
      <c r="E924" s="20">
        <f t="shared" si="168"/>
        <v>2567.0834481064917</v>
      </c>
      <c r="F924" s="21">
        <f t="shared" si="176"/>
        <v>3752997.3357628696</v>
      </c>
      <c r="G924" s="22">
        <f t="shared" si="177"/>
        <v>2189.2484458616741</v>
      </c>
      <c r="H924" s="27">
        <f t="shared" si="178"/>
        <v>2560476.3282188042</v>
      </c>
      <c r="I924" s="26">
        <f t="shared" si="169"/>
        <v>8534.9210940628782</v>
      </c>
      <c r="J924" s="23">
        <f t="shared" si="170"/>
        <v>1280.2381641094316</v>
      </c>
      <c r="K924" s="23">
        <f t="shared" si="171"/>
        <v>1280.2381641094021</v>
      </c>
      <c r="L924" s="23">
        <f t="shared" si="172"/>
        <v>2560.4763282188337</v>
      </c>
      <c r="M924" s="24">
        <f t="shared" si="173"/>
        <v>3752997.3357628696</v>
      </c>
      <c r="N924" s="15" t="str">
        <f t="shared" si="179"/>
        <v>2</v>
      </c>
    </row>
    <row r="925" spans="1:14" x14ac:dyDescent="0.25">
      <c r="A925" s="3">
        <v>921</v>
      </c>
      <c r="B925" s="17">
        <f t="shared" ca="1" si="174"/>
        <v>71863</v>
      </c>
      <c r="C925" s="18">
        <f ca="1">ROUND((B925-סימולטור!$C$6)/365,3)</f>
        <v>123.148</v>
      </c>
      <c r="D925" s="19">
        <f t="shared" si="175"/>
        <v>2470047.6937680668</v>
      </c>
      <c r="E925" s="20">
        <f t="shared" si="168"/>
        <v>2572.9663476750698</v>
      </c>
      <c r="F925" s="21">
        <f t="shared" si="176"/>
        <v>3763318.0784362177</v>
      </c>
      <c r="G925" s="22">
        <f t="shared" si="177"/>
        <v>2195.2688790877937</v>
      </c>
      <c r="H925" s="27">
        <f t="shared" si="178"/>
        <v>2566450.7729846481</v>
      </c>
      <c r="I925" s="26">
        <f t="shared" si="169"/>
        <v>8554.8359099490244</v>
      </c>
      <c r="J925" s="23">
        <f t="shared" si="170"/>
        <v>1283.2253864923537</v>
      </c>
      <c r="K925" s="23">
        <f t="shared" si="171"/>
        <v>1283.2253864923241</v>
      </c>
      <c r="L925" s="23">
        <f t="shared" si="172"/>
        <v>2566.4507729846778</v>
      </c>
      <c r="M925" s="24">
        <f t="shared" si="173"/>
        <v>3763318.0784362177</v>
      </c>
      <c r="N925" s="15" t="str">
        <f t="shared" si="179"/>
        <v>2</v>
      </c>
    </row>
    <row r="926" spans="1:14" x14ac:dyDescent="0.25">
      <c r="A926" s="3">
        <v>922</v>
      </c>
      <c r="B926" s="17">
        <f t="shared" ca="1" si="174"/>
        <v>71894</v>
      </c>
      <c r="C926" s="18">
        <f ca="1">ROUND((B926-סימולטור!$C$6)/365,3)</f>
        <v>123.233</v>
      </c>
      <c r="D926" s="19">
        <f t="shared" si="175"/>
        <v>2475708.2197329523</v>
      </c>
      <c r="E926" s="20">
        <f t="shared" si="168"/>
        <v>2578.8627288884918</v>
      </c>
      <c r="F926" s="21">
        <f t="shared" si="176"/>
        <v>3773667.2031519176</v>
      </c>
      <c r="G926" s="22">
        <f t="shared" si="177"/>
        <v>2201.3058685052852</v>
      </c>
      <c r="H926" s="27">
        <f t="shared" si="178"/>
        <v>2572439.1581216124</v>
      </c>
      <c r="I926" s="26">
        <f t="shared" si="169"/>
        <v>8574.7971937389066</v>
      </c>
      <c r="J926" s="23">
        <f t="shared" si="170"/>
        <v>1286.2195790608359</v>
      </c>
      <c r="K926" s="23">
        <f t="shared" si="171"/>
        <v>1286.2195790608062</v>
      </c>
      <c r="L926" s="23">
        <f t="shared" si="172"/>
        <v>2572.4391581216423</v>
      </c>
      <c r="M926" s="24">
        <f t="shared" si="173"/>
        <v>3773667.2031519176</v>
      </c>
      <c r="N926" s="15" t="str">
        <f t="shared" si="179"/>
        <v>2</v>
      </c>
    </row>
    <row r="927" spans="1:14" x14ac:dyDescent="0.25">
      <c r="A927" s="3">
        <v>923</v>
      </c>
      <c r="B927" s="17">
        <f t="shared" ca="1" si="174"/>
        <v>71924</v>
      </c>
      <c r="C927" s="18">
        <f ca="1">ROUND((B927-סימולטור!$C$6)/365,3)</f>
        <v>123.315</v>
      </c>
      <c r="D927" s="19">
        <f t="shared" si="175"/>
        <v>2481381.7177365068</v>
      </c>
      <c r="E927" s="20">
        <f t="shared" si="168"/>
        <v>2584.7726226421946</v>
      </c>
      <c r="F927" s="21">
        <f t="shared" si="176"/>
        <v>3784044.7879605852</v>
      </c>
      <c r="G927" s="22">
        <f t="shared" si="177"/>
        <v>2207.3594596436747</v>
      </c>
      <c r="H927" s="27">
        <f t="shared" si="178"/>
        <v>2578441.5161572299</v>
      </c>
      <c r="I927" s="26">
        <f t="shared" si="169"/>
        <v>8594.8050538576317</v>
      </c>
      <c r="J927" s="23">
        <f t="shared" si="170"/>
        <v>1289.2207580786446</v>
      </c>
      <c r="K927" s="23">
        <f t="shared" si="171"/>
        <v>1289.2207580786151</v>
      </c>
      <c r="L927" s="23">
        <f t="shared" si="172"/>
        <v>2578.4415161572597</v>
      </c>
      <c r="M927" s="24">
        <f t="shared" si="173"/>
        <v>3784044.7879605852</v>
      </c>
      <c r="N927" s="15" t="str">
        <f t="shared" si="179"/>
        <v>2</v>
      </c>
    </row>
    <row r="928" spans="1:14" x14ac:dyDescent="0.25">
      <c r="A928" s="3">
        <v>924</v>
      </c>
      <c r="B928" s="17">
        <f t="shared" ca="1" si="174"/>
        <v>71955</v>
      </c>
      <c r="C928" s="18">
        <f ca="1">ROUND((B928-סימולטור!$C$6)/365,3)</f>
        <v>123.4</v>
      </c>
      <c r="D928" s="19">
        <f t="shared" si="175"/>
        <v>2487068.2175063198</v>
      </c>
      <c r="E928" s="20">
        <f t="shared" si="168"/>
        <v>2590.6960599024164</v>
      </c>
      <c r="F928" s="21">
        <f t="shared" si="176"/>
        <v>3794450.911127477</v>
      </c>
      <c r="G928" s="22">
        <f t="shared" si="177"/>
        <v>2213.4296981576949</v>
      </c>
      <c r="H928" s="27">
        <f t="shared" si="178"/>
        <v>2584457.8796949303</v>
      </c>
      <c r="I928" s="26">
        <f t="shared" si="169"/>
        <v>8614.8595989832993</v>
      </c>
      <c r="J928" s="23">
        <f t="shared" si="170"/>
        <v>1292.2289398474948</v>
      </c>
      <c r="K928" s="23">
        <f t="shared" si="171"/>
        <v>1292.2289398474652</v>
      </c>
      <c r="L928" s="23">
        <f t="shared" si="172"/>
        <v>2584.45787969496</v>
      </c>
      <c r="M928" s="24">
        <f t="shared" si="173"/>
        <v>3794450.911127477</v>
      </c>
      <c r="N928" s="15" t="str">
        <f t="shared" si="179"/>
        <v>2</v>
      </c>
    </row>
    <row r="929" spans="1:14" x14ac:dyDescent="0.25">
      <c r="A929" s="3">
        <v>925</v>
      </c>
      <c r="B929" s="17">
        <f t="shared" ca="1" si="174"/>
        <v>71986</v>
      </c>
      <c r="C929" s="18">
        <f ca="1">ROUND((B929-סימולטור!$C$6)/365,3)</f>
        <v>123.485</v>
      </c>
      <c r="D929" s="19">
        <f t="shared" si="175"/>
        <v>2492767.7488381057</v>
      </c>
      <c r="E929" s="20">
        <f t="shared" si="168"/>
        <v>2596.6330717063602</v>
      </c>
      <c r="F929" s="21">
        <f t="shared" si="176"/>
        <v>3804885.6511330777</v>
      </c>
      <c r="G929" s="22">
        <f t="shared" si="177"/>
        <v>2219.5166298276285</v>
      </c>
      <c r="H929" s="27">
        <f t="shared" si="178"/>
        <v>2590488.2814142182</v>
      </c>
      <c r="I929" s="26">
        <f t="shared" si="169"/>
        <v>8634.960938047594</v>
      </c>
      <c r="J929" s="23">
        <f t="shared" si="170"/>
        <v>1295.244140707139</v>
      </c>
      <c r="K929" s="23">
        <f t="shared" si="171"/>
        <v>1295.2441407071092</v>
      </c>
      <c r="L929" s="23">
        <f t="shared" si="172"/>
        <v>2590.4882814142484</v>
      </c>
      <c r="M929" s="24">
        <f t="shared" si="173"/>
        <v>3804885.6511330777</v>
      </c>
      <c r="N929" s="15" t="str">
        <f t="shared" si="179"/>
        <v>2</v>
      </c>
    </row>
    <row r="930" spans="1:14" x14ac:dyDescent="0.25">
      <c r="A930" s="3">
        <v>926</v>
      </c>
      <c r="B930" s="17">
        <f t="shared" ca="1" si="174"/>
        <v>72014</v>
      </c>
      <c r="C930" s="18">
        <f ca="1">ROUND((B930-סימולטור!$C$6)/365,3)</f>
        <v>123.562</v>
      </c>
      <c r="D930" s="19">
        <f t="shared" si="175"/>
        <v>2498480.3415958602</v>
      </c>
      <c r="E930" s="20">
        <f t="shared" si="168"/>
        <v>2602.5836891623544</v>
      </c>
      <c r="F930" s="21">
        <f t="shared" si="176"/>
        <v>3815349.0866736937</v>
      </c>
      <c r="G930" s="22">
        <f t="shared" si="177"/>
        <v>2225.6203005596549</v>
      </c>
      <c r="H930" s="27">
        <f t="shared" si="178"/>
        <v>2596532.7540708515</v>
      </c>
      <c r="I930" s="26">
        <f t="shared" si="169"/>
        <v>8655.1091802363717</v>
      </c>
      <c r="J930" s="23">
        <f t="shared" si="170"/>
        <v>1298.2663770354557</v>
      </c>
      <c r="K930" s="23">
        <f t="shared" si="171"/>
        <v>1298.2663770354259</v>
      </c>
      <c r="L930" s="23">
        <f t="shared" si="172"/>
        <v>2596.5327540708813</v>
      </c>
      <c r="M930" s="24">
        <f t="shared" si="173"/>
        <v>3815349.0866736937</v>
      </c>
      <c r="N930" s="15" t="str">
        <f t="shared" si="179"/>
        <v>2</v>
      </c>
    </row>
    <row r="931" spans="1:14" x14ac:dyDescent="0.25">
      <c r="A931" s="3">
        <v>927</v>
      </c>
      <c r="B931" s="17">
        <f t="shared" ca="1" si="174"/>
        <v>72045</v>
      </c>
      <c r="C931" s="18">
        <f ca="1">ROUND((B931-סימולטור!$C$6)/365,3)</f>
        <v>123.64700000000001</v>
      </c>
      <c r="D931" s="19">
        <f t="shared" si="175"/>
        <v>2504206.0257120174</v>
      </c>
      <c r="E931" s="20">
        <f t="shared" si="168"/>
        <v>2608.547943450018</v>
      </c>
      <c r="F931" s="21">
        <f t="shared" si="176"/>
        <v>3825841.2966620466</v>
      </c>
      <c r="G931" s="22">
        <f t="shared" si="177"/>
        <v>2231.7407563861939</v>
      </c>
      <c r="H931" s="27">
        <f t="shared" si="178"/>
        <v>2602591.3304970167</v>
      </c>
      <c r="I931" s="26">
        <f t="shared" si="169"/>
        <v>8675.3044349902557</v>
      </c>
      <c r="J931" s="23">
        <f t="shared" si="170"/>
        <v>1301.2956652485384</v>
      </c>
      <c r="K931" s="23">
        <f t="shared" si="171"/>
        <v>1301.2956652485084</v>
      </c>
      <c r="L931" s="23">
        <f t="shared" si="172"/>
        <v>2602.5913304970468</v>
      </c>
      <c r="M931" s="24">
        <f t="shared" si="173"/>
        <v>3825841.2966620466</v>
      </c>
      <c r="N931" s="15" t="str">
        <f t="shared" si="179"/>
        <v>2</v>
      </c>
    </row>
    <row r="932" spans="1:14" x14ac:dyDescent="0.25">
      <c r="A932" s="3">
        <v>928</v>
      </c>
      <c r="B932" s="17">
        <f t="shared" ca="1" si="174"/>
        <v>72075</v>
      </c>
      <c r="C932" s="18">
        <f ca="1">ROUND((B932-סימולטור!$C$6)/365,3)</f>
        <v>123.729</v>
      </c>
      <c r="D932" s="19">
        <f t="shared" si="175"/>
        <v>2509944.8311876077</v>
      </c>
      <c r="E932" s="20">
        <f t="shared" si="168"/>
        <v>2614.5258658204248</v>
      </c>
      <c r="F932" s="21">
        <f t="shared" si="176"/>
        <v>3836362.3602278675</v>
      </c>
      <c r="G932" s="22">
        <f t="shared" si="177"/>
        <v>2237.8780434662563</v>
      </c>
      <c r="H932" s="27">
        <f t="shared" si="178"/>
        <v>2608664.0436015096</v>
      </c>
      <c r="I932" s="26">
        <f t="shared" si="169"/>
        <v>8695.5468120052337</v>
      </c>
      <c r="J932" s="23">
        <f t="shared" si="170"/>
        <v>1304.332021800785</v>
      </c>
      <c r="K932" s="23">
        <f t="shared" si="171"/>
        <v>1304.3320218007548</v>
      </c>
      <c r="L932" s="23">
        <f t="shared" si="172"/>
        <v>2608.6640436015396</v>
      </c>
      <c r="M932" s="24">
        <f t="shared" si="173"/>
        <v>3836362.3602278675</v>
      </c>
      <c r="N932" s="15" t="str">
        <f t="shared" si="179"/>
        <v>2</v>
      </c>
    </row>
    <row r="933" spans="1:14" x14ac:dyDescent="0.25">
      <c r="A933" s="3">
        <v>929</v>
      </c>
      <c r="B933" s="17">
        <f t="shared" ca="1" si="174"/>
        <v>72106</v>
      </c>
      <c r="C933" s="18">
        <f ca="1">ROUND((B933-סימולטור!$C$6)/365,3)</f>
        <v>123.81399999999999</v>
      </c>
      <c r="D933" s="19">
        <f t="shared" si="175"/>
        <v>2515696.788092413</v>
      </c>
      <c r="E933" s="20">
        <f t="shared" si="168"/>
        <v>2620.5174875962634</v>
      </c>
      <c r="F933" s="21">
        <f t="shared" si="176"/>
        <v>3846912.3567184946</v>
      </c>
      <c r="G933" s="22">
        <f t="shared" si="177"/>
        <v>2244.0322080857886</v>
      </c>
      <c r="H933" s="27">
        <f t="shared" si="178"/>
        <v>2614750.9263699134</v>
      </c>
      <c r="I933" s="26">
        <f t="shared" si="169"/>
        <v>8715.8364212332453</v>
      </c>
      <c r="J933" s="23">
        <f t="shared" si="170"/>
        <v>1307.3754631849868</v>
      </c>
      <c r="K933" s="23">
        <f t="shared" si="171"/>
        <v>1307.3754631849567</v>
      </c>
      <c r="L933" s="23">
        <f t="shared" si="172"/>
        <v>2614.7509263699435</v>
      </c>
      <c r="M933" s="24">
        <f t="shared" si="173"/>
        <v>3846912.3567184946</v>
      </c>
      <c r="N933" s="15" t="str">
        <f t="shared" si="179"/>
        <v>2</v>
      </c>
    </row>
    <row r="934" spans="1:14" x14ac:dyDescent="0.25">
      <c r="A934" s="3">
        <v>930</v>
      </c>
      <c r="B934" s="17">
        <f t="shared" ca="1" si="174"/>
        <v>72136</v>
      </c>
      <c r="C934" s="18">
        <f ca="1">ROUND((B934-סימולטור!$C$6)/365,3)</f>
        <v>123.896</v>
      </c>
      <c r="D934" s="19">
        <f t="shared" si="175"/>
        <v>2521461.9265651251</v>
      </c>
      <c r="E934" s="20">
        <f t="shared" si="168"/>
        <v>2626.5228401720051</v>
      </c>
      <c r="F934" s="21">
        <f t="shared" si="176"/>
        <v>3857491.3656994705</v>
      </c>
      <c r="G934" s="22">
        <f t="shared" si="177"/>
        <v>2250.2032966580246</v>
      </c>
      <c r="H934" s="27">
        <f t="shared" si="178"/>
        <v>2620852.0118647767</v>
      </c>
      <c r="I934" s="26">
        <f t="shared" si="169"/>
        <v>8736.1733728827912</v>
      </c>
      <c r="J934" s="23">
        <f t="shared" si="170"/>
        <v>1310.4260059324185</v>
      </c>
      <c r="K934" s="23">
        <f t="shared" si="171"/>
        <v>1310.4260059323883</v>
      </c>
      <c r="L934" s="23">
        <f t="shared" si="172"/>
        <v>2620.8520118648066</v>
      </c>
      <c r="M934" s="24">
        <f t="shared" si="173"/>
        <v>3857491.3656994705</v>
      </c>
      <c r="N934" s="15" t="str">
        <f t="shared" si="179"/>
        <v>2</v>
      </c>
    </row>
    <row r="935" spans="1:14" x14ac:dyDescent="0.25">
      <c r="A935" s="3">
        <v>931</v>
      </c>
      <c r="B935" s="17">
        <f t="shared" ca="1" si="174"/>
        <v>72167</v>
      </c>
      <c r="C935" s="18">
        <f ca="1">ROUND((B935-סימולטור!$C$6)/365,3)</f>
        <v>123.98099999999999</v>
      </c>
      <c r="D935" s="19">
        <f t="shared" si="175"/>
        <v>2527240.2768135038</v>
      </c>
      <c r="E935" s="20">
        <f t="shared" si="168"/>
        <v>2632.5419550140664</v>
      </c>
      <c r="F935" s="21">
        <f t="shared" si="176"/>
        <v>3868099.4669551444</v>
      </c>
      <c r="G935" s="22">
        <f t="shared" si="177"/>
        <v>2256.3913557238343</v>
      </c>
      <c r="H935" s="27">
        <f t="shared" si="178"/>
        <v>2626967.3332257946</v>
      </c>
      <c r="I935" s="26">
        <f t="shared" si="169"/>
        <v>8756.5577774195172</v>
      </c>
      <c r="J935" s="23">
        <f t="shared" si="170"/>
        <v>1313.4836666129274</v>
      </c>
      <c r="K935" s="23">
        <f t="shared" si="171"/>
        <v>1313.4836666128974</v>
      </c>
      <c r="L935" s="23">
        <f t="shared" si="172"/>
        <v>2626.9673332258249</v>
      </c>
      <c r="M935" s="24">
        <f t="shared" si="173"/>
        <v>3868099.4669551444</v>
      </c>
      <c r="N935" s="15" t="str">
        <f t="shared" si="179"/>
        <v>2</v>
      </c>
    </row>
    <row r="936" spans="1:14" x14ac:dyDescent="0.25">
      <c r="A936" s="3">
        <v>932</v>
      </c>
      <c r="B936" s="17">
        <f t="shared" ca="1" si="174"/>
        <v>72198</v>
      </c>
      <c r="C936" s="18">
        <f ca="1">ROUND((B936-סימולטור!$C$6)/365,3)</f>
        <v>124.066</v>
      </c>
      <c r="D936" s="19">
        <f t="shared" si="175"/>
        <v>2533031.8691145349</v>
      </c>
      <c r="E936" s="20">
        <f t="shared" si="168"/>
        <v>2638.5748636609737</v>
      </c>
      <c r="F936" s="21">
        <f t="shared" si="176"/>
        <v>3878736.7404892715</v>
      </c>
      <c r="G936" s="22">
        <f t="shared" si="177"/>
        <v>2262.5964319520749</v>
      </c>
      <c r="H936" s="27">
        <f t="shared" si="178"/>
        <v>2633096.9236699883</v>
      </c>
      <c r="I936" s="26">
        <f t="shared" si="169"/>
        <v>8776.9897455668306</v>
      </c>
      <c r="J936" s="23">
        <f t="shared" si="170"/>
        <v>1316.5484618350245</v>
      </c>
      <c r="K936" s="23">
        <f t="shared" si="171"/>
        <v>1316.5484618349942</v>
      </c>
      <c r="L936" s="23">
        <f t="shared" si="172"/>
        <v>2633.0969236700184</v>
      </c>
      <c r="M936" s="24">
        <f t="shared" si="173"/>
        <v>3878736.7404892715</v>
      </c>
      <c r="N936" s="15" t="str">
        <f t="shared" si="179"/>
        <v>2</v>
      </c>
    </row>
    <row r="937" spans="1:14" x14ac:dyDescent="0.25">
      <c r="A937" s="3">
        <v>933</v>
      </c>
      <c r="B937" s="17">
        <f t="shared" ca="1" si="174"/>
        <v>72228</v>
      </c>
      <c r="C937" s="18">
        <f ca="1">ROUND((B937-סימולטור!$C$6)/365,3)</f>
        <v>124.148</v>
      </c>
      <c r="D937" s="19">
        <f t="shared" si="175"/>
        <v>2538836.7338145892</v>
      </c>
      <c r="E937" s="20">
        <f t="shared" si="168"/>
        <v>2644.6215977235306</v>
      </c>
      <c r="F937" s="21">
        <f t="shared" si="176"/>
        <v>3889403.2665256173</v>
      </c>
      <c r="G937" s="22">
        <f t="shared" si="177"/>
        <v>2268.8185721399436</v>
      </c>
      <c r="H937" s="27">
        <f t="shared" si="178"/>
        <v>2639240.8164918851</v>
      </c>
      <c r="I937" s="26">
        <f t="shared" si="169"/>
        <v>8797.4693883064865</v>
      </c>
      <c r="J937" s="23">
        <f t="shared" si="170"/>
        <v>1319.6204082459728</v>
      </c>
      <c r="K937" s="23">
        <f t="shared" si="171"/>
        <v>1319.6204082459426</v>
      </c>
      <c r="L937" s="23">
        <f t="shared" si="172"/>
        <v>2639.2408164919152</v>
      </c>
      <c r="M937" s="24">
        <f t="shared" si="173"/>
        <v>3889403.2665256173</v>
      </c>
      <c r="N937" s="15" t="str">
        <f t="shared" si="179"/>
        <v>2</v>
      </c>
    </row>
    <row r="938" spans="1:14" x14ac:dyDescent="0.25">
      <c r="A938" s="3">
        <v>934</v>
      </c>
      <c r="B938" s="17">
        <f t="shared" ca="1" si="174"/>
        <v>72259</v>
      </c>
      <c r="C938" s="18">
        <f ca="1">ROUND((B938-סימולטור!$C$6)/365,3)</f>
        <v>124.233</v>
      </c>
      <c r="D938" s="19">
        <f t="shared" si="175"/>
        <v>2544654.9013295812</v>
      </c>
      <c r="E938" s="20">
        <f t="shared" si="168"/>
        <v>2650.6821888849804</v>
      </c>
      <c r="F938" s="21">
        <f t="shared" si="176"/>
        <v>3900099.1255085631</v>
      </c>
      <c r="G938" s="22">
        <f t="shared" si="177"/>
        <v>2275.0578232133284</v>
      </c>
      <c r="H938" s="27">
        <f t="shared" si="178"/>
        <v>2645399.0450636996</v>
      </c>
      <c r="I938" s="26">
        <f t="shared" si="169"/>
        <v>8817.996816879202</v>
      </c>
      <c r="J938" s="23">
        <f t="shared" si="170"/>
        <v>1322.6995225318803</v>
      </c>
      <c r="K938" s="23">
        <f t="shared" si="171"/>
        <v>1322.6995225318499</v>
      </c>
      <c r="L938" s="23">
        <f t="shared" si="172"/>
        <v>2645.3990450637302</v>
      </c>
      <c r="M938" s="24">
        <f t="shared" si="173"/>
        <v>3900099.1255085631</v>
      </c>
      <c r="N938" s="15" t="str">
        <f t="shared" si="179"/>
        <v>2</v>
      </c>
    </row>
    <row r="939" spans="1:14" x14ac:dyDescent="0.25">
      <c r="A939" s="3">
        <v>935</v>
      </c>
      <c r="B939" s="17">
        <f t="shared" ca="1" si="174"/>
        <v>72289</v>
      </c>
      <c r="C939" s="18">
        <f ca="1">ROUND((B939-סימולטור!$C$6)/365,3)</f>
        <v>124.315</v>
      </c>
      <c r="D939" s="19">
        <f t="shared" si="175"/>
        <v>2550486.4021451287</v>
      </c>
      <c r="E939" s="20">
        <f t="shared" si="168"/>
        <v>2656.7566689011755</v>
      </c>
      <c r="F939" s="21">
        <f t="shared" si="176"/>
        <v>3910824.3981037121</v>
      </c>
      <c r="G939" s="22">
        <f t="shared" si="177"/>
        <v>2281.3142322271656</v>
      </c>
      <c r="H939" s="27">
        <f t="shared" si="178"/>
        <v>2651571.6428355151</v>
      </c>
      <c r="I939" s="26">
        <f t="shared" si="169"/>
        <v>8838.572142785255</v>
      </c>
      <c r="J939" s="23">
        <f t="shared" si="170"/>
        <v>1325.7858214177882</v>
      </c>
      <c r="K939" s="23">
        <f t="shared" si="171"/>
        <v>1325.7858214177575</v>
      </c>
      <c r="L939" s="23">
        <f t="shared" si="172"/>
        <v>2651.5716428355454</v>
      </c>
      <c r="M939" s="24">
        <f t="shared" si="173"/>
        <v>3910824.3981037121</v>
      </c>
      <c r="N939" s="15" t="str">
        <f t="shared" si="179"/>
        <v>2</v>
      </c>
    </row>
    <row r="940" spans="1:14" x14ac:dyDescent="0.25">
      <c r="A940" s="3">
        <v>936</v>
      </c>
      <c r="B940" s="17">
        <f t="shared" ca="1" si="174"/>
        <v>72320</v>
      </c>
      <c r="C940" s="18">
        <f ca="1">ROUND((B940-סימולטור!$C$6)/365,3)</f>
        <v>124.4</v>
      </c>
      <c r="D940" s="19">
        <f t="shared" si="175"/>
        <v>2556331.2668167115</v>
      </c>
      <c r="E940" s="20">
        <f t="shared" si="168"/>
        <v>2662.8450696007412</v>
      </c>
      <c r="F940" s="21">
        <f t="shared" si="176"/>
        <v>3921579.1651984975</v>
      </c>
      <c r="G940" s="22">
        <f t="shared" si="177"/>
        <v>2287.5878463657905</v>
      </c>
      <c r="H940" s="27">
        <f t="shared" si="178"/>
        <v>2657758.6433354649</v>
      </c>
      <c r="I940" s="26">
        <f t="shared" si="169"/>
        <v>8859.1954777850879</v>
      </c>
      <c r="J940" s="23">
        <f t="shared" si="170"/>
        <v>1328.8793216677632</v>
      </c>
      <c r="K940" s="23">
        <f t="shared" si="171"/>
        <v>1328.8793216677325</v>
      </c>
      <c r="L940" s="23">
        <f t="shared" si="172"/>
        <v>2657.7586433354954</v>
      </c>
      <c r="M940" s="24">
        <f t="shared" si="173"/>
        <v>3921579.1651984975</v>
      </c>
      <c r="N940" s="15" t="str">
        <f t="shared" si="179"/>
        <v>2</v>
      </c>
    </row>
    <row r="941" spans="1:14" x14ac:dyDescent="0.25">
      <c r="A941" s="3">
        <v>937</v>
      </c>
      <c r="B941" s="17">
        <f t="shared" ca="1" si="174"/>
        <v>72351</v>
      </c>
      <c r="C941" s="18">
        <f ca="1">ROUND((B941-סימולטור!$C$6)/365,3)</f>
        <v>124.485</v>
      </c>
      <c r="D941" s="19">
        <f t="shared" si="175"/>
        <v>2562189.5259698331</v>
      </c>
      <c r="E941" s="20">
        <f t="shared" si="168"/>
        <v>2668.9474228852428</v>
      </c>
      <c r="F941" s="21">
        <f t="shared" si="176"/>
        <v>3932363.5079027936</v>
      </c>
      <c r="G941" s="22">
        <f t="shared" si="177"/>
        <v>2293.8787129432963</v>
      </c>
      <c r="H941" s="27">
        <f t="shared" si="178"/>
        <v>2663960.0801699143</v>
      </c>
      <c r="I941" s="26">
        <f t="shared" si="169"/>
        <v>8879.8669338999189</v>
      </c>
      <c r="J941" s="23">
        <f t="shared" si="170"/>
        <v>1331.9800400849879</v>
      </c>
      <c r="K941" s="23">
        <f t="shared" si="171"/>
        <v>1331.9800400849572</v>
      </c>
      <c r="L941" s="23">
        <f t="shared" si="172"/>
        <v>2663.9600801699453</v>
      </c>
      <c r="M941" s="24">
        <f t="shared" si="173"/>
        <v>3932363.5079027936</v>
      </c>
      <c r="N941" s="15" t="str">
        <f t="shared" si="179"/>
        <v>2</v>
      </c>
    </row>
    <row r="942" spans="1:14" x14ac:dyDescent="0.25">
      <c r="A942" s="3">
        <v>938</v>
      </c>
      <c r="B942" s="17">
        <f t="shared" ca="1" si="174"/>
        <v>72379</v>
      </c>
      <c r="C942" s="18">
        <f ca="1">ROUND((B942-סימולטור!$C$6)/365,3)</f>
        <v>124.562</v>
      </c>
      <c r="D942" s="19">
        <f t="shared" si="175"/>
        <v>2568061.2103001806</v>
      </c>
      <c r="E942" s="20">
        <f t="shared" si="168"/>
        <v>2675.0637607293547</v>
      </c>
      <c r="F942" s="21">
        <f t="shared" si="176"/>
        <v>3943177.5075495266</v>
      </c>
      <c r="G942" s="22">
        <f t="shared" si="177"/>
        <v>2300.1868794038905</v>
      </c>
      <c r="H942" s="27">
        <f t="shared" si="178"/>
        <v>2670175.9870236441</v>
      </c>
      <c r="I942" s="26">
        <f t="shared" si="169"/>
        <v>8900.5866234123532</v>
      </c>
      <c r="J942" s="23">
        <f t="shared" si="170"/>
        <v>1335.087993511853</v>
      </c>
      <c r="K942" s="23">
        <f t="shared" si="171"/>
        <v>1335.0879935118221</v>
      </c>
      <c r="L942" s="23">
        <f t="shared" si="172"/>
        <v>2670.1759870236751</v>
      </c>
      <c r="M942" s="24">
        <f t="shared" si="173"/>
        <v>3943177.5075495266</v>
      </c>
      <c r="N942" s="15" t="str">
        <f t="shared" si="179"/>
        <v>2</v>
      </c>
    </row>
    <row r="943" spans="1:14" x14ac:dyDescent="0.25">
      <c r="A943" s="3">
        <v>939</v>
      </c>
      <c r="B943" s="17">
        <f t="shared" ca="1" si="174"/>
        <v>72410</v>
      </c>
      <c r="C943" s="18">
        <f ca="1">ROUND((B943-סימולטור!$C$6)/365,3)</f>
        <v>124.64700000000001</v>
      </c>
      <c r="D943" s="19">
        <f t="shared" si="175"/>
        <v>2573946.3505737851</v>
      </c>
      <c r="E943" s="20">
        <f t="shared" si="168"/>
        <v>2681.1941151810261</v>
      </c>
      <c r="F943" s="21">
        <f t="shared" si="176"/>
        <v>3954021.2456952883</v>
      </c>
      <c r="G943" s="22">
        <f t="shared" si="177"/>
        <v>2306.5123933222517</v>
      </c>
      <c r="H943" s="27">
        <f t="shared" si="178"/>
        <v>2676406.3976600328</v>
      </c>
      <c r="I943" s="26">
        <f t="shared" si="169"/>
        <v>8921.3546588669815</v>
      </c>
      <c r="J943" s="23">
        <f t="shared" si="170"/>
        <v>1338.2031988300471</v>
      </c>
      <c r="K943" s="23">
        <f t="shared" si="171"/>
        <v>1338.2031988300164</v>
      </c>
      <c r="L943" s="23">
        <f t="shared" si="172"/>
        <v>2676.4063976600637</v>
      </c>
      <c r="M943" s="24">
        <f t="shared" si="173"/>
        <v>3954021.2456952883</v>
      </c>
      <c r="N943" s="15" t="str">
        <f t="shared" si="179"/>
        <v>2</v>
      </c>
    </row>
    <row r="944" spans="1:14" x14ac:dyDescent="0.25">
      <c r="A944" s="3">
        <v>940</v>
      </c>
      <c r="B944" s="17">
        <f t="shared" ca="1" si="174"/>
        <v>72440</v>
      </c>
      <c r="C944" s="18">
        <f ca="1">ROUND((B944-סימולטור!$C$6)/365,3)</f>
        <v>124.729</v>
      </c>
      <c r="D944" s="19">
        <f t="shared" si="175"/>
        <v>2579844.9776271838</v>
      </c>
      <c r="E944" s="20">
        <f t="shared" si="168"/>
        <v>2687.3385183616497</v>
      </c>
      <c r="F944" s="21">
        <f t="shared" si="176"/>
        <v>3964894.8041209504</v>
      </c>
      <c r="G944" s="22">
        <f t="shared" si="177"/>
        <v>2312.8553024038879</v>
      </c>
      <c r="H944" s="27">
        <f t="shared" si="178"/>
        <v>2682651.3459212393</v>
      </c>
      <c r="I944" s="26">
        <f t="shared" si="169"/>
        <v>8942.1711530710036</v>
      </c>
      <c r="J944" s="23">
        <f t="shared" si="170"/>
        <v>1341.3256729606505</v>
      </c>
      <c r="K944" s="23">
        <f t="shared" si="171"/>
        <v>1341.3256729606196</v>
      </c>
      <c r="L944" s="23">
        <f t="shared" si="172"/>
        <v>2682.6513459212701</v>
      </c>
      <c r="M944" s="24">
        <f t="shared" si="173"/>
        <v>3964894.8041209504</v>
      </c>
      <c r="N944" s="15" t="str">
        <f t="shared" si="179"/>
        <v>2</v>
      </c>
    </row>
    <row r="945" spans="1:14" x14ac:dyDescent="0.25">
      <c r="A945" s="3">
        <v>941</v>
      </c>
      <c r="B945" s="17">
        <f t="shared" ca="1" si="174"/>
        <v>72471</v>
      </c>
      <c r="C945" s="18">
        <f ca="1">ROUND((B945-סימולטור!$C$6)/365,3)</f>
        <v>124.81399999999999</v>
      </c>
      <c r="D945" s="19">
        <f t="shared" si="175"/>
        <v>2585757.1223675795</v>
      </c>
      <c r="E945" s="20">
        <f t="shared" si="168"/>
        <v>2693.4970024662284</v>
      </c>
      <c r="F945" s="21">
        <f t="shared" si="176"/>
        <v>3975798.2648322834</v>
      </c>
      <c r="G945" s="22">
        <f t="shared" si="177"/>
        <v>2319.2156544854988</v>
      </c>
      <c r="H945" s="27">
        <f t="shared" si="178"/>
        <v>2688910.865728389</v>
      </c>
      <c r="I945" s="26">
        <f t="shared" si="169"/>
        <v>8963.0362190948363</v>
      </c>
      <c r="J945" s="23">
        <f t="shared" si="170"/>
        <v>1344.4554328642255</v>
      </c>
      <c r="K945" s="23">
        <f t="shared" si="171"/>
        <v>1344.4554328641946</v>
      </c>
      <c r="L945" s="23">
        <f t="shared" si="172"/>
        <v>2688.91086572842</v>
      </c>
      <c r="M945" s="24">
        <f t="shared" si="173"/>
        <v>3975798.2648322834</v>
      </c>
      <c r="N945" s="15" t="str">
        <f t="shared" si="179"/>
        <v>2</v>
      </c>
    </row>
    <row r="946" spans="1:14" x14ac:dyDescent="0.25">
      <c r="A946" s="3">
        <v>942</v>
      </c>
      <c r="B946" s="17">
        <f t="shared" ca="1" si="174"/>
        <v>72501</v>
      </c>
      <c r="C946" s="18">
        <f ca="1">ROUND((B946-סימולטור!$C$6)/365,3)</f>
        <v>124.896</v>
      </c>
      <c r="D946" s="19">
        <f t="shared" si="175"/>
        <v>2591682.8157730056</v>
      </c>
      <c r="E946" s="20">
        <f t="shared" si="168"/>
        <v>2699.6695997635475</v>
      </c>
      <c r="F946" s="21">
        <f t="shared" si="176"/>
        <v>3986731.7100605727</v>
      </c>
      <c r="G946" s="22">
        <f t="shared" si="177"/>
        <v>2325.5934975353343</v>
      </c>
      <c r="H946" s="27">
        <f t="shared" si="178"/>
        <v>2695184.9910817556</v>
      </c>
      <c r="I946" s="26">
        <f t="shared" si="169"/>
        <v>8983.9499702727262</v>
      </c>
      <c r="J946" s="23">
        <f t="shared" si="170"/>
        <v>1347.5924955409089</v>
      </c>
      <c r="K946" s="23">
        <f t="shared" si="171"/>
        <v>1347.5924955408777</v>
      </c>
      <c r="L946" s="23">
        <f t="shared" si="172"/>
        <v>2695.1849910817864</v>
      </c>
      <c r="M946" s="24">
        <f t="shared" si="173"/>
        <v>3986731.7100605727</v>
      </c>
      <c r="N946" s="15" t="str">
        <f t="shared" si="179"/>
        <v>2</v>
      </c>
    </row>
    <row r="947" spans="1:14" x14ac:dyDescent="0.25">
      <c r="A947" s="3">
        <v>943</v>
      </c>
      <c r="B947" s="17">
        <f t="shared" ca="1" si="174"/>
        <v>72532</v>
      </c>
      <c r="C947" s="18">
        <f ca="1">ROUND((B947-סימולטור!$C$6)/365,3)</f>
        <v>124.98099999999999</v>
      </c>
      <c r="D947" s="19">
        <f t="shared" si="175"/>
        <v>2597622.0888924855</v>
      </c>
      <c r="E947" s="20">
        <f t="shared" si="168"/>
        <v>2705.8563425963389</v>
      </c>
      <c r="F947" s="21">
        <f t="shared" si="176"/>
        <v>3997695.2222632398</v>
      </c>
      <c r="G947" s="22">
        <f t="shared" si="177"/>
        <v>2331.9888796535565</v>
      </c>
      <c r="H947" s="27">
        <f t="shared" si="178"/>
        <v>2701473.7560609467</v>
      </c>
      <c r="I947" s="26">
        <f t="shared" si="169"/>
        <v>9004.9125202033629</v>
      </c>
      <c r="J947" s="23">
        <f t="shared" si="170"/>
        <v>1350.7368780305044</v>
      </c>
      <c r="K947" s="23">
        <f t="shared" si="171"/>
        <v>1350.7368780304735</v>
      </c>
      <c r="L947" s="23">
        <f t="shared" si="172"/>
        <v>2701.4737560609778</v>
      </c>
      <c r="M947" s="24">
        <f t="shared" si="173"/>
        <v>3997695.2222632398</v>
      </c>
      <c r="N947" s="15" t="str">
        <f t="shared" si="179"/>
        <v>2</v>
      </c>
    </row>
    <row r="948" spans="1:14" x14ac:dyDescent="0.25">
      <c r="A948" s="3">
        <v>944</v>
      </c>
      <c r="B948" s="17">
        <f t="shared" ca="1" si="174"/>
        <v>72563</v>
      </c>
      <c r="C948" s="18">
        <f ca="1">ROUND((B948-סימולטור!$C$6)/365,3)</f>
        <v>125.066</v>
      </c>
      <c r="D948" s="19">
        <f t="shared" si="175"/>
        <v>2603574.9728461974</v>
      </c>
      <c r="E948" s="20">
        <f t="shared" si="168"/>
        <v>2712.0572633814554</v>
      </c>
      <c r="F948" s="21">
        <f t="shared" si="176"/>
        <v>4008688.8841244639</v>
      </c>
      <c r="G948" s="22">
        <f t="shared" si="177"/>
        <v>2338.4018490726039</v>
      </c>
      <c r="H948" s="27">
        <f t="shared" si="178"/>
        <v>2707777.1948250891</v>
      </c>
      <c r="I948" s="26">
        <f t="shared" si="169"/>
        <v>9025.9239827505062</v>
      </c>
      <c r="J948" s="23">
        <f t="shared" si="170"/>
        <v>1353.8885974125758</v>
      </c>
      <c r="K948" s="23">
        <f t="shared" si="171"/>
        <v>1353.8885974125446</v>
      </c>
      <c r="L948" s="23">
        <f t="shared" si="172"/>
        <v>2707.7771948251202</v>
      </c>
      <c r="M948" s="24">
        <f t="shared" si="173"/>
        <v>4008688.8841244639</v>
      </c>
      <c r="N948" s="15" t="str">
        <f t="shared" si="179"/>
        <v>2</v>
      </c>
    </row>
    <row r="949" spans="1:14" x14ac:dyDescent="0.25">
      <c r="A949" s="3">
        <v>945</v>
      </c>
      <c r="B949" s="17">
        <f t="shared" ca="1" si="174"/>
        <v>72593</v>
      </c>
      <c r="C949" s="18">
        <f ca="1">ROUND((B949-סימולטור!$C$6)/365,3)</f>
        <v>125.148</v>
      </c>
      <c r="D949" s="19">
        <f t="shared" si="175"/>
        <v>2609541.4988256372</v>
      </c>
      <c r="E949" s="20">
        <f t="shared" si="168"/>
        <v>2718.2723946100386</v>
      </c>
      <c r="F949" s="21">
        <f t="shared" si="176"/>
        <v>4019712.7785558067</v>
      </c>
      <c r="G949" s="22">
        <f t="shared" si="177"/>
        <v>2344.8324541575539</v>
      </c>
      <c r="H949" s="27">
        <f t="shared" si="178"/>
        <v>2714095.3416130147</v>
      </c>
      <c r="I949" s="26">
        <f t="shared" si="169"/>
        <v>9046.9844720435904</v>
      </c>
      <c r="J949" s="23">
        <f t="shared" si="170"/>
        <v>1357.0476708065385</v>
      </c>
      <c r="K949" s="23">
        <f t="shared" si="171"/>
        <v>1357.0476708065073</v>
      </c>
      <c r="L949" s="23">
        <f t="shared" si="172"/>
        <v>2714.095341613046</v>
      </c>
      <c r="M949" s="24">
        <f t="shared" si="173"/>
        <v>4019712.7785558067</v>
      </c>
      <c r="N949" s="15" t="str">
        <f t="shared" si="179"/>
        <v>2</v>
      </c>
    </row>
    <row r="950" spans="1:14" x14ac:dyDescent="0.25">
      <c r="A950" s="3">
        <v>946</v>
      </c>
      <c r="B950" s="17">
        <f t="shared" ca="1" si="174"/>
        <v>72624</v>
      </c>
      <c r="C950" s="18">
        <f ca="1">ROUND((B950-סימולטור!$C$6)/365,3)</f>
        <v>125.233</v>
      </c>
      <c r="D950" s="19">
        <f t="shared" si="175"/>
        <v>2615521.6980937794</v>
      </c>
      <c r="E950" s="20">
        <f t="shared" si="168"/>
        <v>2724.5017688476869</v>
      </c>
      <c r="F950" s="21">
        <f t="shared" si="176"/>
        <v>4030766.9886968355</v>
      </c>
      <c r="G950" s="22">
        <f t="shared" si="177"/>
        <v>2351.2807434064875</v>
      </c>
      <c r="H950" s="27">
        <f t="shared" si="178"/>
        <v>2720428.2307434455</v>
      </c>
      <c r="I950" s="26">
        <f t="shared" si="169"/>
        <v>9068.0941024783606</v>
      </c>
      <c r="J950" s="23">
        <f t="shared" si="170"/>
        <v>1360.2141153717541</v>
      </c>
      <c r="K950" s="23">
        <f t="shared" si="171"/>
        <v>1360.2141153717228</v>
      </c>
      <c r="L950" s="23">
        <f t="shared" si="172"/>
        <v>2720.4282307434769</v>
      </c>
      <c r="M950" s="24">
        <f t="shared" si="173"/>
        <v>4030766.9886968355</v>
      </c>
      <c r="N950" s="15" t="str">
        <f t="shared" si="179"/>
        <v>2</v>
      </c>
    </row>
    <row r="951" spans="1:14" x14ac:dyDescent="0.25">
      <c r="A951" s="3">
        <v>947</v>
      </c>
      <c r="B951" s="17">
        <f t="shared" ca="1" si="174"/>
        <v>72654</v>
      </c>
      <c r="C951" s="18">
        <f ca="1">ROUND((B951-סימולטור!$C$6)/365,3)</f>
        <v>125.315</v>
      </c>
      <c r="D951" s="19">
        <f t="shared" si="175"/>
        <v>2621515.6019852445</v>
      </c>
      <c r="E951" s="20">
        <f t="shared" si="168"/>
        <v>2730.7454187346298</v>
      </c>
      <c r="F951" s="21">
        <f t="shared" si="176"/>
        <v>4041851.5979157519</v>
      </c>
      <c r="G951" s="22">
        <f t="shared" si="177"/>
        <v>2357.746765450855</v>
      </c>
      <c r="H951" s="27">
        <f t="shared" si="178"/>
        <v>2726775.8966151807</v>
      </c>
      <c r="I951" s="26">
        <f t="shared" si="169"/>
        <v>9089.2529887174787</v>
      </c>
      <c r="J951" s="23">
        <f t="shared" si="170"/>
        <v>1363.3879483076219</v>
      </c>
      <c r="K951" s="23">
        <f t="shared" si="171"/>
        <v>1363.3879483075902</v>
      </c>
      <c r="L951" s="23">
        <f t="shared" si="172"/>
        <v>2726.7758966152123</v>
      </c>
      <c r="M951" s="24">
        <f t="shared" si="173"/>
        <v>4041851.5979157519</v>
      </c>
      <c r="N951" s="15" t="str">
        <f t="shared" si="179"/>
        <v>2</v>
      </c>
    </row>
    <row r="952" spans="1:14" x14ac:dyDescent="0.25">
      <c r="A952" s="3">
        <v>948</v>
      </c>
      <c r="B952" s="17">
        <f t="shared" ca="1" si="174"/>
        <v>72685</v>
      </c>
      <c r="C952" s="18">
        <f ca="1">ROUND((B952-סימולטור!$C$6)/365,3)</f>
        <v>125.4</v>
      </c>
      <c r="D952" s="19">
        <f t="shared" si="175"/>
        <v>2627523.2419064608</v>
      </c>
      <c r="E952" s="20">
        <f t="shared" si="168"/>
        <v>2737.0033769858965</v>
      </c>
      <c r="F952" s="21">
        <f t="shared" si="176"/>
        <v>4052966.6898100204</v>
      </c>
      <c r="G952" s="22">
        <f t="shared" si="177"/>
        <v>2364.2305690558455</v>
      </c>
      <c r="H952" s="27">
        <f t="shared" si="178"/>
        <v>2733138.3737072828</v>
      </c>
      <c r="I952" s="26">
        <f t="shared" si="169"/>
        <v>9110.4612456911527</v>
      </c>
      <c r="J952" s="23">
        <f t="shared" si="170"/>
        <v>1366.5691868536728</v>
      </c>
      <c r="K952" s="23">
        <f t="shared" si="171"/>
        <v>1366.5691868536414</v>
      </c>
      <c r="L952" s="23">
        <f t="shared" si="172"/>
        <v>2733.1383737073143</v>
      </c>
      <c r="M952" s="24">
        <f t="shared" si="173"/>
        <v>4052966.6898100204</v>
      </c>
      <c r="N952" s="15" t="str">
        <f t="shared" si="179"/>
        <v>2</v>
      </c>
    </row>
    <row r="953" spans="1:14" x14ac:dyDescent="0.25">
      <c r="A953" s="3">
        <v>949</v>
      </c>
      <c r="B953" s="17">
        <f t="shared" ca="1" si="174"/>
        <v>72716</v>
      </c>
      <c r="C953" s="18">
        <f ca="1">ROUND((B953-סימולטור!$C$6)/365,3)</f>
        <v>125.485</v>
      </c>
      <c r="D953" s="19">
        <f t="shared" si="175"/>
        <v>2633544.64933583</v>
      </c>
      <c r="E953" s="20">
        <f t="shared" si="168"/>
        <v>2743.2756763914895</v>
      </c>
      <c r="F953" s="21">
        <f t="shared" si="176"/>
        <v>4064112.3482069983</v>
      </c>
      <c r="G953" s="22">
        <f t="shared" si="177"/>
        <v>2370.7322031207491</v>
      </c>
      <c r="H953" s="27">
        <f t="shared" si="178"/>
        <v>2739515.6965792663</v>
      </c>
      <c r="I953" s="26">
        <f t="shared" si="169"/>
        <v>9131.7189885977659</v>
      </c>
      <c r="J953" s="23">
        <f t="shared" si="170"/>
        <v>1369.7578482896649</v>
      </c>
      <c r="K953" s="23">
        <f t="shared" si="171"/>
        <v>1369.7578482896331</v>
      </c>
      <c r="L953" s="23">
        <f t="shared" si="172"/>
        <v>2739.515696579298</v>
      </c>
      <c r="M953" s="24">
        <f t="shared" si="173"/>
        <v>4064112.3482069983</v>
      </c>
      <c r="N953" s="15" t="str">
        <f t="shared" si="179"/>
        <v>2</v>
      </c>
    </row>
    <row r="954" spans="1:14" x14ac:dyDescent="0.25">
      <c r="A954" s="3">
        <v>950</v>
      </c>
      <c r="B954" s="17">
        <f t="shared" ca="1" si="174"/>
        <v>72744</v>
      </c>
      <c r="C954" s="18">
        <f ca="1">ROUND((B954-סימולטור!$C$6)/365,3)</f>
        <v>125.562</v>
      </c>
      <c r="D954" s="19">
        <f t="shared" si="175"/>
        <v>2639579.8558238912</v>
      </c>
      <c r="E954" s="20">
        <f t="shared" si="168"/>
        <v>2749.5623498165533</v>
      </c>
      <c r="F954" s="21">
        <f t="shared" si="176"/>
        <v>4075288.6571645676</v>
      </c>
      <c r="G954" s="22">
        <f t="shared" si="177"/>
        <v>2377.2517166793309</v>
      </c>
      <c r="H954" s="27">
        <f t="shared" si="178"/>
        <v>2745907.8998712851</v>
      </c>
      <c r="I954" s="26">
        <f t="shared" si="169"/>
        <v>9153.0263329044956</v>
      </c>
      <c r="J954" s="23">
        <f t="shared" si="170"/>
        <v>1372.9539499356742</v>
      </c>
      <c r="K954" s="23">
        <f t="shared" si="171"/>
        <v>1372.9539499356426</v>
      </c>
      <c r="L954" s="23">
        <f t="shared" si="172"/>
        <v>2745.9078998713167</v>
      </c>
      <c r="M954" s="24">
        <f t="shared" si="173"/>
        <v>4075288.6571645676</v>
      </c>
      <c r="N954" s="15" t="str">
        <f t="shared" si="179"/>
        <v>2</v>
      </c>
    </row>
    <row r="955" spans="1:14" x14ac:dyDescent="0.25">
      <c r="A955" s="3">
        <v>951</v>
      </c>
      <c r="B955" s="17">
        <f t="shared" ca="1" si="174"/>
        <v>72775</v>
      </c>
      <c r="C955" s="18">
        <f ca="1">ROUND((B955-סימולטור!$C$6)/365,3)</f>
        <v>125.64700000000001</v>
      </c>
      <c r="D955" s="19">
        <f t="shared" si="175"/>
        <v>2645628.8929934874</v>
      </c>
      <c r="E955" s="20">
        <f t="shared" si="168"/>
        <v>2755.8634302015494</v>
      </c>
      <c r="F955" s="21">
        <f t="shared" si="176"/>
        <v>4086495.7009717706</v>
      </c>
      <c r="G955" s="22">
        <f t="shared" si="177"/>
        <v>2383.7891589001997</v>
      </c>
      <c r="H955" s="27">
        <f t="shared" si="178"/>
        <v>2752315.0183043182</v>
      </c>
      <c r="I955" s="26">
        <f t="shared" si="169"/>
        <v>9174.3833943479385</v>
      </c>
      <c r="J955" s="23">
        <f t="shared" si="170"/>
        <v>1376.1575091521906</v>
      </c>
      <c r="K955" s="23">
        <f t="shared" si="171"/>
        <v>1376.157509152159</v>
      </c>
      <c r="L955" s="23">
        <f t="shared" si="172"/>
        <v>2752.3150183043499</v>
      </c>
      <c r="M955" s="24">
        <f t="shared" si="173"/>
        <v>4086495.7009717706</v>
      </c>
      <c r="N955" s="15" t="str">
        <f t="shared" si="179"/>
        <v>2</v>
      </c>
    </row>
    <row r="956" spans="1:14" x14ac:dyDescent="0.25">
      <c r="A956" s="3">
        <v>952</v>
      </c>
      <c r="B956" s="17">
        <f t="shared" ca="1" si="174"/>
        <v>72805</v>
      </c>
      <c r="C956" s="18">
        <f ca="1">ROUND((B956-סימולטור!$C$6)/365,3)</f>
        <v>125.729</v>
      </c>
      <c r="D956" s="19">
        <f t="shared" si="175"/>
        <v>2651691.7925399309</v>
      </c>
      <c r="E956" s="20">
        <f t="shared" si="168"/>
        <v>2762.1789505624279</v>
      </c>
      <c r="F956" s="21">
        <f t="shared" si="176"/>
        <v>4097733.5641494431</v>
      </c>
      <c r="G956" s="22">
        <f t="shared" si="177"/>
        <v>2390.3445790871751</v>
      </c>
      <c r="H956" s="27">
        <f t="shared" si="178"/>
        <v>2758737.086680362</v>
      </c>
      <c r="I956" s="26">
        <f t="shared" si="169"/>
        <v>9195.7902889347515</v>
      </c>
      <c r="J956" s="23">
        <f t="shared" si="170"/>
        <v>1379.3685433402127</v>
      </c>
      <c r="K956" s="23">
        <f t="shared" si="171"/>
        <v>1379.3685433401811</v>
      </c>
      <c r="L956" s="23">
        <f t="shared" si="172"/>
        <v>2758.737086680394</v>
      </c>
      <c r="M956" s="24">
        <f t="shared" si="173"/>
        <v>4097733.5641494431</v>
      </c>
      <c r="N956" s="15" t="str">
        <f t="shared" si="179"/>
        <v>2</v>
      </c>
    </row>
    <row r="957" spans="1:14" x14ac:dyDescent="0.25">
      <c r="A957" s="3">
        <v>953</v>
      </c>
      <c r="B957" s="17">
        <f t="shared" ca="1" si="174"/>
        <v>72836</v>
      </c>
      <c r="C957" s="18">
        <f ca="1">ROUND((B957-סימולטור!$C$6)/365,3)</f>
        <v>125.81399999999999</v>
      </c>
      <c r="D957" s="19">
        <f t="shared" si="175"/>
        <v>2657768.5862311684</v>
      </c>
      <c r="E957" s="20">
        <f t="shared" si="168"/>
        <v>2768.5089439908002</v>
      </c>
      <c r="F957" s="21">
        <f t="shared" si="176"/>
        <v>4109002.3314508544</v>
      </c>
      <c r="G957" s="22">
        <f t="shared" si="177"/>
        <v>2396.9180266796652</v>
      </c>
      <c r="H957" s="27">
        <f t="shared" si="178"/>
        <v>2765174.1398826167</v>
      </c>
      <c r="I957" s="26">
        <f t="shared" si="169"/>
        <v>9217.2471329422679</v>
      </c>
      <c r="J957" s="23">
        <f t="shared" si="170"/>
        <v>1382.5870699413401</v>
      </c>
      <c r="K957" s="23">
        <f t="shared" si="171"/>
        <v>1382.5870699413083</v>
      </c>
      <c r="L957" s="23">
        <f t="shared" si="172"/>
        <v>2765.1741398826484</v>
      </c>
      <c r="M957" s="24">
        <f t="shared" si="173"/>
        <v>4109002.3314508544</v>
      </c>
      <c r="N957" s="15" t="str">
        <f t="shared" si="179"/>
        <v>2</v>
      </c>
    </row>
    <row r="958" spans="1:14" x14ac:dyDescent="0.25">
      <c r="A958" s="3">
        <v>954</v>
      </c>
      <c r="B958" s="17">
        <f t="shared" ca="1" si="174"/>
        <v>72866</v>
      </c>
      <c r="C958" s="18">
        <f ca="1">ROUND((B958-סימולטור!$C$6)/365,3)</f>
        <v>125.896</v>
      </c>
      <c r="D958" s="19">
        <f t="shared" si="175"/>
        <v>2663859.3059079484</v>
      </c>
      <c r="E958" s="20">
        <f t="shared" si="168"/>
        <v>2774.8534436541131</v>
      </c>
      <c r="F958" s="21">
        <f t="shared" si="176"/>
        <v>4120302.0878623445</v>
      </c>
      <c r="G958" s="22">
        <f t="shared" si="177"/>
        <v>2403.5095512530343</v>
      </c>
      <c r="H958" s="27">
        <f t="shared" si="178"/>
        <v>2771626.2128756763</v>
      </c>
      <c r="I958" s="26">
        <f t="shared" si="169"/>
        <v>9238.754042919134</v>
      </c>
      <c r="J958" s="23">
        <f t="shared" si="170"/>
        <v>1385.8131064378701</v>
      </c>
      <c r="K958" s="23">
        <f t="shared" si="171"/>
        <v>1385.8131064378381</v>
      </c>
      <c r="L958" s="23">
        <f t="shared" si="172"/>
        <v>2771.626212875708</v>
      </c>
      <c r="M958" s="24">
        <f t="shared" si="173"/>
        <v>4120302.0878623445</v>
      </c>
      <c r="N958" s="15" t="str">
        <f t="shared" si="179"/>
        <v>2</v>
      </c>
    </row>
    <row r="959" spans="1:14" x14ac:dyDescent="0.25">
      <c r="A959" s="3">
        <v>955</v>
      </c>
      <c r="B959" s="17">
        <f t="shared" ca="1" si="174"/>
        <v>72897</v>
      </c>
      <c r="C959" s="18">
        <f ca="1">ROUND((B959-סימולטור!$C$6)/365,3)</f>
        <v>125.98099999999999</v>
      </c>
      <c r="D959" s="19">
        <f t="shared" si="175"/>
        <v>2669963.9834839874</v>
      </c>
      <c r="E959" s="20">
        <f t="shared" si="168"/>
        <v>2781.2124827958201</v>
      </c>
      <c r="F959" s="21">
        <f t="shared" si="176"/>
        <v>4131632.918603966</v>
      </c>
      <c r="G959" s="22">
        <f t="shared" si="177"/>
        <v>2410.1192025189803</v>
      </c>
      <c r="H959" s="27">
        <f t="shared" si="178"/>
        <v>2778093.3407057198</v>
      </c>
      <c r="I959" s="26">
        <f t="shared" si="169"/>
        <v>9260.3111356859463</v>
      </c>
      <c r="J959" s="23">
        <f t="shared" si="170"/>
        <v>1389.0466703528919</v>
      </c>
      <c r="K959" s="23">
        <f t="shared" si="171"/>
        <v>1389.04667035286</v>
      </c>
      <c r="L959" s="23">
        <f t="shared" si="172"/>
        <v>2778.0933407057519</v>
      </c>
      <c r="M959" s="24">
        <f t="shared" si="173"/>
        <v>4131632.918603966</v>
      </c>
      <c r="N959" s="15" t="str">
        <f t="shared" si="179"/>
        <v>2</v>
      </c>
    </row>
    <row r="960" spans="1:14" x14ac:dyDescent="0.25">
      <c r="A960" s="3">
        <v>956</v>
      </c>
      <c r="B960" s="17">
        <f t="shared" ca="1" si="174"/>
        <v>72928</v>
      </c>
      <c r="C960" s="18">
        <f ca="1">ROUND((B960-סימולטור!$C$6)/365,3)</f>
        <v>126.066</v>
      </c>
      <c r="D960" s="19">
        <f t="shared" si="175"/>
        <v>2676082.650946138</v>
      </c>
      <c r="E960" s="20">
        <f t="shared" si="168"/>
        <v>2787.5860947355604</v>
      </c>
      <c r="F960" s="21">
        <f t="shared" si="176"/>
        <v>4142994.9091301272</v>
      </c>
      <c r="G960" s="22">
        <f t="shared" si="177"/>
        <v>2416.7470303259074</v>
      </c>
      <c r="H960" s="27">
        <f t="shared" si="178"/>
        <v>2784575.5585007002</v>
      </c>
      <c r="I960" s="26">
        <f t="shared" si="169"/>
        <v>9281.918528335882</v>
      </c>
      <c r="J960" s="23">
        <f t="shared" si="170"/>
        <v>1392.2877792503823</v>
      </c>
      <c r="K960" s="23">
        <f t="shared" si="171"/>
        <v>1392.28777925035</v>
      </c>
      <c r="L960" s="23">
        <f t="shared" si="172"/>
        <v>2784.5755585007323</v>
      </c>
      <c r="M960" s="24">
        <f t="shared" si="173"/>
        <v>4142994.9091301272</v>
      </c>
      <c r="N960" s="15" t="str">
        <f t="shared" si="179"/>
        <v>2</v>
      </c>
    </row>
    <row r="961" spans="1:14" x14ac:dyDescent="0.25">
      <c r="A961" s="3">
        <v>957</v>
      </c>
      <c r="B961" s="17">
        <f t="shared" ca="1" si="174"/>
        <v>72958</v>
      </c>
      <c r="C961" s="18">
        <f ca="1">ROUND((B961-סימולטור!$C$6)/365,3)</f>
        <v>126.148</v>
      </c>
      <c r="D961" s="19">
        <f t="shared" si="175"/>
        <v>2682215.3403545562</v>
      </c>
      <c r="E961" s="20">
        <f t="shared" si="168"/>
        <v>2793.9743128693294</v>
      </c>
      <c r="F961" s="21">
        <f t="shared" si="176"/>
        <v>4154388.1451302357</v>
      </c>
      <c r="G961" s="22">
        <f t="shared" si="177"/>
        <v>2423.3930846593043</v>
      </c>
      <c r="H961" s="27">
        <f t="shared" si="178"/>
        <v>2791072.9014705354</v>
      </c>
      <c r="I961" s="26">
        <f t="shared" si="169"/>
        <v>9303.5763382353325</v>
      </c>
      <c r="J961" s="23">
        <f t="shared" si="170"/>
        <v>1395.5364507352999</v>
      </c>
      <c r="K961" s="23">
        <f t="shared" si="171"/>
        <v>1395.5364507352676</v>
      </c>
      <c r="L961" s="23">
        <f t="shared" si="172"/>
        <v>2791.0729014705676</v>
      </c>
      <c r="M961" s="24">
        <f t="shared" si="173"/>
        <v>4154388.1451302357</v>
      </c>
      <c r="N961" s="15" t="str">
        <f t="shared" si="179"/>
        <v>2</v>
      </c>
    </row>
    <row r="962" spans="1:14" x14ac:dyDescent="0.25">
      <c r="A962" s="3">
        <v>958</v>
      </c>
      <c r="B962" s="17">
        <f t="shared" ca="1" si="174"/>
        <v>72989</v>
      </c>
      <c r="C962" s="18">
        <f ca="1">ROUND((B962-סימולטור!$C$6)/365,3)</f>
        <v>126.233</v>
      </c>
      <c r="D962" s="19">
        <f t="shared" si="175"/>
        <v>2688362.0838428689</v>
      </c>
      <c r="E962" s="20">
        <f t="shared" si="168"/>
        <v>2800.3771706696552</v>
      </c>
      <c r="F962" s="21">
        <f t="shared" si="176"/>
        <v>4165812.712529344</v>
      </c>
      <c r="G962" s="22">
        <f t="shared" si="177"/>
        <v>2430.0574156421176</v>
      </c>
      <c r="H962" s="27">
        <f t="shared" si="178"/>
        <v>2797585.4049073001</v>
      </c>
      <c r="I962" s="26">
        <f t="shared" si="169"/>
        <v>9325.2846830245489</v>
      </c>
      <c r="J962" s="23">
        <f t="shared" si="170"/>
        <v>1398.7927024536823</v>
      </c>
      <c r="K962" s="23">
        <f t="shared" si="171"/>
        <v>1398.79270245365</v>
      </c>
      <c r="L962" s="23">
        <f t="shared" si="172"/>
        <v>2797.5854049073323</v>
      </c>
      <c r="M962" s="24">
        <f t="shared" si="173"/>
        <v>4165812.712529344</v>
      </c>
      <c r="N962" s="15" t="str">
        <f t="shared" si="179"/>
        <v>2</v>
      </c>
    </row>
    <row r="963" spans="1:14" x14ac:dyDescent="0.25">
      <c r="A963" s="3">
        <v>959</v>
      </c>
      <c r="B963" s="17">
        <f t="shared" ca="1" si="174"/>
        <v>73019</v>
      </c>
      <c r="C963" s="18">
        <f ca="1">ROUND((B963-סימולטור!$C$6)/365,3)</f>
        <v>126.315</v>
      </c>
      <c r="D963" s="19">
        <f t="shared" si="175"/>
        <v>2694522.913618342</v>
      </c>
      <c r="E963" s="20">
        <f t="shared" si="168"/>
        <v>2806.7947016857729</v>
      </c>
      <c r="F963" s="21">
        <f t="shared" si="176"/>
        <v>4177268.6974887997</v>
      </c>
      <c r="G963" s="22">
        <f t="shared" si="177"/>
        <v>2436.7400735351334</v>
      </c>
      <c r="H963" s="27">
        <f t="shared" si="178"/>
        <v>2804113.1041854173</v>
      </c>
      <c r="I963" s="26">
        <f t="shared" si="169"/>
        <v>9347.0436806182734</v>
      </c>
      <c r="J963" s="23">
        <f t="shared" si="170"/>
        <v>1402.056552092741</v>
      </c>
      <c r="K963" s="23">
        <f t="shared" si="171"/>
        <v>1402.0565520927087</v>
      </c>
      <c r="L963" s="23">
        <f t="shared" si="172"/>
        <v>2804.1131041854496</v>
      </c>
      <c r="M963" s="24">
        <f t="shared" si="173"/>
        <v>4177268.6974887997</v>
      </c>
      <c r="N963" s="15" t="str">
        <f t="shared" si="179"/>
        <v>2</v>
      </c>
    </row>
    <row r="964" spans="1:14" x14ac:dyDescent="0.25">
      <c r="A964" s="3">
        <v>960</v>
      </c>
      <c r="B964" s="17">
        <f t="shared" ca="1" si="174"/>
        <v>73050</v>
      </c>
      <c r="C964" s="18">
        <f ca="1">ROUND((B964-סימולטור!$C$6)/365,3)</f>
        <v>126.4</v>
      </c>
      <c r="D964" s="19">
        <f t="shared" si="175"/>
        <v>2700697.8619620511</v>
      </c>
      <c r="E964" s="20">
        <f t="shared" si="168"/>
        <v>2813.2269395438034</v>
      </c>
      <c r="F964" s="21">
        <f t="shared" si="176"/>
        <v>4188756.1864068941</v>
      </c>
      <c r="G964" s="22">
        <f t="shared" si="177"/>
        <v>2443.4411087373551</v>
      </c>
      <c r="H964" s="27">
        <f t="shared" si="178"/>
        <v>2810656.0347618498</v>
      </c>
      <c r="I964" s="26">
        <f t="shared" si="169"/>
        <v>9368.8534492063827</v>
      </c>
      <c r="J964" s="23">
        <f t="shared" si="170"/>
        <v>1405.3280173809574</v>
      </c>
      <c r="K964" s="23">
        <f t="shared" si="171"/>
        <v>1405.3280173809248</v>
      </c>
      <c r="L964" s="23">
        <f t="shared" si="172"/>
        <v>2810.6560347618824</v>
      </c>
      <c r="M964" s="24">
        <f t="shared" si="173"/>
        <v>4188756.1864068941</v>
      </c>
      <c r="N964" s="15" t="str">
        <f t="shared" si="179"/>
        <v>2</v>
      </c>
    </row>
    <row r="965" spans="1:14" x14ac:dyDescent="0.25">
      <c r="A965" s="3">
        <v>961</v>
      </c>
      <c r="B965" s="17">
        <f t="shared" ca="1" si="174"/>
        <v>73081</v>
      </c>
      <c r="C965" s="18">
        <f ca="1">ROUND((B965-סימולטור!$C$6)/365,3)</f>
        <v>126.485</v>
      </c>
      <c r="D965" s="19">
        <f t="shared" si="175"/>
        <v>2706886.9612290477</v>
      </c>
      <c r="E965" s="20">
        <f t="shared" ref="E965:E1028" si="180">$E$2/12*D965</f>
        <v>2819.6739179469246</v>
      </c>
      <c r="F965" s="21">
        <f t="shared" si="176"/>
        <v>4200275.265919514</v>
      </c>
      <c r="G965" s="22">
        <f t="shared" si="177"/>
        <v>2450.1605717863831</v>
      </c>
      <c r="H965" s="27">
        <f t="shared" si="178"/>
        <v>2817214.2321762941</v>
      </c>
      <c r="I965" s="26">
        <f t="shared" ref="I965:I1028" si="181">H965*($I$2-1)</f>
        <v>9390.714107254531</v>
      </c>
      <c r="J965" s="23">
        <f t="shared" ref="J965:J1028" si="182">$J$2*I965</f>
        <v>1408.6071160881795</v>
      </c>
      <c r="K965" s="23">
        <f t="shared" ref="K965:K1028" si="183">$K$2/12*H965</f>
        <v>1408.607116088147</v>
      </c>
      <c r="L965" s="23">
        <f t="shared" ref="L965:L1028" si="184">K965+J965</f>
        <v>2817.2142321763267</v>
      </c>
      <c r="M965" s="24">
        <f t="shared" ref="M965:M1028" si="185">MAX(H965,F965,D965)</f>
        <v>4200275.265919514</v>
      </c>
      <c r="N965" s="15" t="str">
        <f t="shared" si="179"/>
        <v>2</v>
      </c>
    </row>
    <row r="966" spans="1:14" x14ac:dyDescent="0.25">
      <c r="A966" s="3">
        <v>962</v>
      </c>
      <c r="B966" s="17">
        <f t="shared" ref="B966:B1029" ca="1" si="186">EOMONTH(TODAY(),A965)</f>
        <v>73109</v>
      </c>
      <c r="C966" s="18">
        <f ca="1">ROUND((B966-סימולטור!$C$6)/365,3)</f>
        <v>126.562</v>
      </c>
      <c r="D966" s="19">
        <f t="shared" ref="D966:D1029" si="187">D965*$D$2-E965</f>
        <v>2713090.243848531</v>
      </c>
      <c r="E966" s="20">
        <f t="shared" si="180"/>
        <v>2826.1356706755532</v>
      </c>
      <c r="F966" s="21">
        <f t="shared" ref="F966:F1029" si="188">F965*$F$2-G965</f>
        <v>4211826.0229007928</v>
      </c>
      <c r="G966" s="22">
        <f t="shared" ref="G966:G1029" si="189">F966*$G$2/12</f>
        <v>2456.8985133587958</v>
      </c>
      <c r="H966" s="27">
        <f t="shared" ref="H966:H1029" si="190">H965+I965-L965</f>
        <v>2823787.7320513721</v>
      </c>
      <c r="I966" s="26">
        <f t="shared" si="181"/>
        <v>9412.6257735047911</v>
      </c>
      <c r="J966" s="23">
        <f t="shared" si="182"/>
        <v>1411.8938660257186</v>
      </c>
      <c r="K966" s="23">
        <f t="shared" si="183"/>
        <v>1411.8938660256861</v>
      </c>
      <c r="L966" s="23">
        <f t="shared" si="184"/>
        <v>2823.7877320514044</v>
      </c>
      <c r="M966" s="24">
        <f t="shared" si="185"/>
        <v>4211826.0229007928</v>
      </c>
      <c r="N966" s="15" t="str">
        <f t="shared" ref="N966:N1029" si="191">IF(M966=H966,"3",IF(M966=F966,"2","1"))</f>
        <v>2</v>
      </c>
    </row>
    <row r="967" spans="1:14" x14ac:dyDescent="0.25">
      <c r="A967" s="3">
        <v>963</v>
      </c>
      <c r="B967" s="17">
        <f t="shared" ca="1" si="186"/>
        <v>73140</v>
      </c>
      <c r="C967" s="18">
        <f ca="1">ROUND((B967-סימולטור!$C$6)/365,3)</f>
        <v>126.64700000000001</v>
      </c>
      <c r="D967" s="19">
        <f t="shared" si="187"/>
        <v>2719307.7423240175</v>
      </c>
      <c r="E967" s="20">
        <f t="shared" si="180"/>
        <v>2832.6122315875182</v>
      </c>
      <c r="F967" s="21">
        <f t="shared" si="188"/>
        <v>4223408.5444637705</v>
      </c>
      <c r="G967" s="22">
        <f t="shared" si="189"/>
        <v>2463.6549842705331</v>
      </c>
      <c r="H967" s="27">
        <f t="shared" si="190"/>
        <v>2830376.5700928257</v>
      </c>
      <c r="I967" s="26">
        <f t="shared" si="181"/>
        <v>9434.5885669763029</v>
      </c>
      <c r="J967" s="23">
        <f t="shared" si="182"/>
        <v>1415.1882850464453</v>
      </c>
      <c r="K967" s="23">
        <f t="shared" si="183"/>
        <v>1415.1882850464128</v>
      </c>
      <c r="L967" s="23">
        <f t="shared" si="184"/>
        <v>2830.3765700928579</v>
      </c>
      <c r="M967" s="24">
        <f t="shared" si="185"/>
        <v>4223408.5444637705</v>
      </c>
      <c r="N967" s="15" t="str">
        <f t="shared" si="191"/>
        <v>2</v>
      </c>
    </row>
    <row r="968" spans="1:14" x14ac:dyDescent="0.25">
      <c r="A968" s="3">
        <v>964</v>
      </c>
      <c r="B968" s="17">
        <f t="shared" ca="1" si="186"/>
        <v>73170</v>
      </c>
      <c r="C968" s="18">
        <f ca="1">ROUND((B968-סימולטור!$C$6)/365,3)</f>
        <v>126.729</v>
      </c>
      <c r="D968" s="19">
        <f t="shared" si="187"/>
        <v>2725539.4892335101</v>
      </c>
      <c r="E968" s="20">
        <f t="shared" si="180"/>
        <v>2839.1036346182395</v>
      </c>
      <c r="F968" s="21">
        <f t="shared" si="188"/>
        <v>4235022.9179610461</v>
      </c>
      <c r="G968" s="22">
        <f t="shared" si="189"/>
        <v>2470.4300354772772</v>
      </c>
      <c r="H968" s="27">
        <f t="shared" si="190"/>
        <v>2836980.7820897088</v>
      </c>
      <c r="I968" s="26">
        <f t="shared" si="181"/>
        <v>9456.6026069659147</v>
      </c>
      <c r="J968" s="23">
        <f t="shared" si="182"/>
        <v>1418.4903910448872</v>
      </c>
      <c r="K968" s="23">
        <f t="shared" si="183"/>
        <v>1418.4903910448545</v>
      </c>
      <c r="L968" s="23">
        <f t="shared" si="184"/>
        <v>2836.9807820897418</v>
      </c>
      <c r="M968" s="24">
        <f t="shared" si="185"/>
        <v>4235022.9179610461</v>
      </c>
      <c r="N968" s="15" t="str">
        <f t="shared" si="191"/>
        <v>2</v>
      </c>
    </row>
    <row r="969" spans="1:14" x14ac:dyDescent="0.25">
      <c r="A969" s="3">
        <v>965</v>
      </c>
      <c r="B969" s="17">
        <f t="shared" ca="1" si="186"/>
        <v>73201</v>
      </c>
      <c r="C969" s="18">
        <f ca="1">ROUND((B969-סימולטור!$C$6)/365,3)</f>
        <v>126.81399999999999</v>
      </c>
      <c r="D969" s="19">
        <f t="shared" si="187"/>
        <v>2731785.5172296707</v>
      </c>
      <c r="E969" s="20">
        <f t="shared" si="180"/>
        <v>2845.6099137809069</v>
      </c>
      <c r="F969" s="21">
        <f t="shared" si="188"/>
        <v>4246669.2309854394</v>
      </c>
      <c r="G969" s="22">
        <f t="shared" si="189"/>
        <v>2477.2237180748398</v>
      </c>
      <c r="H969" s="27">
        <f t="shared" si="190"/>
        <v>2843600.4039145848</v>
      </c>
      <c r="I969" s="26">
        <f t="shared" si="181"/>
        <v>9478.6680130488348</v>
      </c>
      <c r="J969" s="23">
        <f t="shared" si="182"/>
        <v>1421.8002019573253</v>
      </c>
      <c r="K969" s="23">
        <f t="shared" si="183"/>
        <v>1421.8002019572925</v>
      </c>
      <c r="L969" s="23">
        <f t="shared" si="184"/>
        <v>2843.6004039146178</v>
      </c>
      <c r="M969" s="24">
        <f t="shared" si="185"/>
        <v>4246669.2309854394</v>
      </c>
      <c r="N969" s="15" t="str">
        <f t="shared" si="191"/>
        <v>2</v>
      </c>
    </row>
    <row r="970" spans="1:14" x14ac:dyDescent="0.25">
      <c r="A970" s="3">
        <v>966</v>
      </c>
      <c r="B970" s="17">
        <f t="shared" ca="1" si="186"/>
        <v>73231</v>
      </c>
      <c r="C970" s="18">
        <f ca="1">ROUND((B970-סימולטור!$C$6)/365,3)</f>
        <v>126.896</v>
      </c>
      <c r="D970" s="19">
        <f t="shared" si="187"/>
        <v>2738045.8590399888</v>
      </c>
      <c r="E970" s="20">
        <f t="shared" si="180"/>
        <v>2852.1311031666551</v>
      </c>
      <c r="F970" s="21">
        <f t="shared" si="188"/>
        <v>4258347.5713706492</v>
      </c>
      <c r="G970" s="22">
        <f t="shared" si="189"/>
        <v>2484.0360832995452</v>
      </c>
      <c r="H970" s="27">
        <f t="shared" si="190"/>
        <v>2850235.4715237189</v>
      </c>
      <c r="I970" s="26">
        <f t="shared" si="181"/>
        <v>9500.7849050792829</v>
      </c>
      <c r="J970" s="23">
        <f t="shared" si="182"/>
        <v>1425.1177357618924</v>
      </c>
      <c r="K970" s="23">
        <f t="shared" si="183"/>
        <v>1425.1177357618594</v>
      </c>
      <c r="L970" s="23">
        <f t="shared" si="184"/>
        <v>2850.2354715237516</v>
      </c>
      <c r="M970" s="24">
        <f t="shared" si="185"/>
        <v>4258347.5713706492</v>
      </c>
      <c r="N970" s="15" t="str">
        <f t="shared" si="191"/>
        <v>2</v>
      </c>
    </row>
    <row r="971" spans="1:14" x14ac:dyDescent="0.25">
      <c r="A971" s="3">
        <v>967</v>
      </c>
      <c r="B971" s="17">
        <f t="shared" ca="1" si="186"/>
        <v>73262</v>
      </c>
      <c r="C971" s="18">
        <f ca="1">ROUND((B971-סימולטור!$C$6)/365,3)</f>
        <v>126.98099999999999</v>
      </c>
      <c r="D971" s="19">
        <f t="shared" si="187"/>
        <v>2744320.5474669556</v>
      </c>
      <c r="E971" s="20">
        <f t="shared" si="180"/>
        <v>2858.6672369447456</v>
      </c>
      <c r="F971" s="21">
        <f t="shared" si="188"/>
        <v>4270058.0271919183</v>
      </c>
      <c r="G971" s="22">
        <f t="shared" si="189"/>
        <v>2490.8671825286192</v>
      </c>
      <c r="H971" s="27">
        <f t="shared" si="190"/>
        <v>2856886.0209572744</v>
      </c>
      <c r="I971" s="26">
        <f t="shared" si="181"/>
        <v>9522.9534031911353</v>
      </c>
      <c r="J971" s="23">
        <f t="shared" si="182"/>
        <v>1428.4430104786702</v>
      </c>
      <c r="K971" s="23">
        <f t="shared" si="183"/>
        <v>1428.4430104786372</v>
      </c>
      <c r="L971" s="23">
        <f t="shared" si="184"/>
        <v>2856.8860209573077</v>
      </c>
      <c r="M971" s="24">
        <f t="shared" si="185"/>
        <v>4270058.0271919183</v>
      </c>
      <c r="N971" s="15" t="str">
        <f t="shared" si="191"/>
        <v>2</v>
      </c>
    </row>
    <row r="972" spans="1:14" x14ac:dyDescent="0.25">
      <c r="A972" s="3">
        <v>968</v>
      </c>
      <c r="B972" s="17">
        <f t="shared" ca="1" si="186"/>
        <v>73293</v>
      </c>
      <c r="C972" s="18">
        <f ca="1">ROUND((B972-סימולטור!$C$6)/365,3)</f>
        <v>127.066</v>
      </c>
      <c r="D972" s="19">
        <f t="shared" si="187"/>
        <v>2750609.6153882341</v>
      </c>
      <c r="E972" s="20">
        <f t="shared" si="180"/>
        <v>2865.218349362744</v>
      </c>
      <c r="F972" s="21">
        <f t="shared" si="188"/>
        <v>4281800.6867666962</v>
      </c>
      <c r="G972" s="22">
        <f t="shared" si="189"/>
        <v>2497.7170672805728</v>
      </c>
      <c r="H972" s="27">
        <f t="shared" si="190"/>
        <v>2863552.088339508</v>
      </c>
      <c r="I972" s="26">
        <f t="shared" si="181"/>
        <v>9545.1736277985801</v>
      </c>
      <c r="J972" s="23">
        <f t="shared" si="182"/>
        <v>1431.7760441697869</v>
      </c>
      <c r="K972" s="23">
        <f t="shared" si="183"/>
        <v>1431.776044169754</v>
      </c>
      <c r="L972" s="23">
        <f t="shared" si="184"/>
        <v>2863.5520883395411</v>
      </c>
      <c r="M972" s="24">
        <f t="shared" si="185"/>
        <v>4281800.6867666962</v>
      </c>
      <c r="N972" s="15" t="str">
        <f t="shared" si="191"/>
        <v>2</v>
      </c>
    </row>
    <row r="973" spans="1:14" x14ac:dyDescent="0.25">
      <c r="A973" s="3">
        <v>969</v>
      </c>
      <c r="B973" s="17">
        <f t="shared" ca="1" si="186"/>
        <v>73323</v>
      </c>
      <c r="C973" s="18">
        <f ca="1">ROUND((B973-סימולטור!$C$6)/365,3)</f>
        <v>127.148</v>
      </c>
      <c r="D973" s="19">
        <f t="shared" si="187"/>
        <v>2756913.0957568325</v>
      </c>
      <c r="E973" s="20">
        <f t="shared" si="180"/>
        <v>2871.7844747467007</v>
      </c>
      <c r="F973" s="21">
        <f t="shared" si="188"/>
        <v>4293575.6386553049</v>
      </c>
      <c r="G973" s="22">
        <f t="shared" si="189"/>
        <v>2504.5857892155946</v>
      </c>
      <c r="H973" s="27">
        <f t="shared" si="190"/>
        <v>2870233.7098789671</v>
      </c>
      <c r="I973" s="26">
        <f t="shared" si="181"/>
        <v>9567.4456995967776</v>
      </c>
      <c r="J973" s="23">
        <f t="shared" si="182"/>
        <v>1435.1168549395165</v>
      </c>
      <c r="K973" s="23">
        <f t="shared" si="183"/>
        <v>1435.1168549394836</v>
      </c>
      <c r="L973" s="23">
        <f t="shared" si="184"/>
        <v>2870.2337098790003</v>
      </c>
      <c r="M973" s="24">
        <f t="shared" si="185"/>
        <v>4293575.6386553049</v>
      </c>
      <c r="N973" s="15" t="str">
        <f t="shared" si="191"/>
        <v>2</v>
      </c>
    </row>
    <row r="974" spans="1:14" x14ac:dyDescent="0.25">
      <c r="A974" s="3">
        <v>970</v>
      </c>
      <c r="B974" s="17">
        <f t="shared" ca="1" si="186"/>
        <v>73354</v>
      </c>
      <c r="C974" s="18">
        <f ca="1">ROUND((B974-סימולטור!$C$6)/365,3)</f>
        <v>127.233</v>
      </c>
      <c r="D974" s="19">
        <f t="shared" si="187"/>
        <v>2763231.0216012755</v>
      </c>
      <c r="E974" s="20">
        <f t="shared" si="180"/>
        <v>2878.3656475013286</v>
      </c>
      <c r="F974" s="21">
        <f t="shared" si="188"/>
        <v>4305382.9716616068</v>
      </c>
      <c r="G974" s="22">
        <f t="shared" si="189"/>
        <v>2511.4734001359375</v>
      </c>
      <c r="H974" s="27">
        <f t="shared" si="190"/>
        <v>2876930.9218686847</v>
      </c>
      <c r="I974" s="26">
        <f t="shared" si="181"/>
        <v>9589.7697395625037</v>
      </c>
      <c r="J974" s="23">
        <f t="shared" si="182"/>
        <v>1438.4654609343754</v>
      </c>
      <c r="K974" s="23">
        <f t="shared" si="183"/>
        <v>1438.4654609343424</v>
      </c>
      <c r="L974" s="23">
        <f t="shared" si="184"/>
        <v>2876.9309218687176</v>
      </c>
      <c r="M974" s="24">
        <f t="shared" si="185"/>
        <v>4305382.9716616068</v>
      </c>
      <c r="N974" s="15" t="str">
        <f t="shared" si="191"/>
        <v>2</v>
      </c>
    </row>
    <row r="975" spans="1:14" x14ac:dyDescent="0.25">
      <c r="A975" s="3">
        <v>971</v>
      </c>
      <c r="B975" s="17">
        <f t="shared" ca="1" si="186"/>
        <v>73384</v>
      </c>
      <c r="C975" s="18">
        <f ca="1">ROUND((B975-סימולטור!$C$6)/365,3)</f>
        <v>127.315</v>
      </c>
      <c r="D975" s="19">
        <f t="shared" si="187"/>
        <v>2769563.4260257785</v>
      </c>
      <c r="E975" s="20">
        <f t="shared" si="180"/>
        <v>2884.9619021101857</v>
      </c>
      <c r="F975" s="21">
        <f t="shared" si="188"/>
        <v>4317222.7748336773</v>
      </c>
      <c r="G975" s="22">
        <f t="shared" si="189"/>
        <v>2518.3799519863119</v>
      </c>
      <c r="H975" s="27">
        <f t="shared" si="190"/>
        <v>2883643.7606863785</v>
      </c>
      <c r="I975" s="26">
        <f t="shared" si="181"/>
        <v>9612.1458689548163</v>
      </c>
      <c r="J975" s="23">
        <f t="shared" si="182"/>
        <v>1441.8218803432223</v>
      </c>
      <c r="K975" s="23">
        <f t="shared" si="183"/>
        <v>1441.8218803431892</v>
      </c>
      <c r="L975" s="23">
        <f t="shared" si="184"/>
        <v>2883.6437606864115</v>
      </c>
      <c r="M975" s="24">
        <f t="shared" si="185"/>
        <v>4317222.7748336773</v>
      </c>
      <c r="N975" s="15" t="str">
        <f t="shared" si="191"/>
        <v>2</v>
      </c>
    </row>
    <row r="976" spans="1:14" x14ac:dyDescent="0.25">
      <c r="A976" s="3">
        <v>972</v>
      </c>
      <c r="B976" s="17">
        <f t="shared" ca="1" si="186"/>
        <v>73415</v>
      </c>
      <c r="C976" s="18">
        <f ca="1">ROUND((B976-סימולטור!$C$6)/365,3)</f>
        <v>127.4</v>
      </c>
      <c r="D976" s="19">
        <f t="shared" si="187"/>
        <v>2775910.3422104209</v>
      </c>
      <c r="E976" s="20">
        <f t="shared" si="180"/>
        <v>2891.5732731358548</v>
      </c>
      <c r="F976" s="21">
        <f t="shared" si="188"/>
        <v>4329095.1374644702</v>
      </c>
      <c r="G976" s="22">
        <f t="shared" si="189"/>
        <v>2525.3054968542742</v>
      </c>
      <c r="H976" s="27">
        <f t="shared" si="190"/>
        <v>2890372.2627946469</v>
      </c>
      <c r="I976" s="26">
        <f t="shared" si="181"/>
        <v>9634.5742093157114</v>
      </c>
      <c r="J976" s="23">
        <f t="shared" si="182"/>
        <v>1445.1861313973566</v>
      </c>
      <c r="K976" s="23">
        <f t="shared" si="183"/>
        <v>1445.1861313973234</v>
      </c>
      <c r="L976" s="23">
        <f t="shared" si="184"/>
        <v>2890.37226279468</v>
      </c>
      <c r="M976" s="24">
        <f t="shared" si="185"/>
        <v>4329095.1374644702</v>
      </c>
      <c r="N976" s="15" t="str">
        <f t="shared" si="191"/>
        <v>2</v>
      </c>
    </row>
    <row r="977" spans="1:14" x14ac:dyDescent="0.25">
      <c r="A977" s="3">
        <v>973</v>
      </c>
      <c r="B977" s="17">
        <f t="shared" ca="1" si="186"/>
        <v>73446</v>
      </c>
      <c r="C977" s="18">
        <f ca="1">ROUND((B977-סימולטור!$C$6)/365,3)</f>
        <v>127.485</v>
      </c>
      <c r="D977" s="19">
        <f t="shared" si="187"/>
        <v>2782271.8034113199</v>
      </c>
      <c r="E977" s="20">
        <f t="shared" si="180"/>
        <v>2898.199795220125</v>
      </c>
      <c r="F977" s="21">
        <f t="shared" si="188"/>
        <v>4341000.1490924973</v>
      </c>
      <c r="G977" s="22">
        <f t="shared" si="189"/>
        <v>2532.2500869706232</v>
      </c>
      <c r="H977" s="27">
        <f t="shared" si="190"/>
        <v>2897116.4647411681</v>
      </c>
      <c r="I977" s="26">
        <f t="shared" si="181"/>
        <v>9657.0548824707839</v>
      </c>
      <c r="J977" s="23">
        <f t="shared" si="182"/>
        <v>1448.5582323706176</v>
      </c>
      <c r="K977" s="23">
        <f t="shared" si="183"/>
        <v>1448.5582323705842</v>
      </c>
      <c r="L977" s="23">
        <f t="shared" si="184"/>
        <v>2897.1164647412015</v>
      </c>
      <c r="M977" s="24">
        <f t="shared" si="185"/>
        <v>4341000.1490924973</v>
      </c>
      <c r="N977" s="15" t="str">
        <f t="shared" si="191"/>
        <v>2</v>
      </c>
    </row>
    <row r="978" spans="1:14" x14ac:dyDescent="0.25">
      <c r="A978" s="3">
        <v>974</v>
      </c>
      <c r="B978" s="17">
        <f t="shared" ca="1" si="186"/>
        <v>73474</v>
      </c>
      <c r="C978" s="18">
        <f ca="1">ROUND((B978-סימולטור!$C$6)/365,3)</f>
        <v>127.562</v>
      </c>
      <c r="D978" s="19">
        <f t="shared" si="187"/>
        <v>2788647.8429608042</v>
      </c>
      <c r="E978" s="20">
        <f t="shared" si="180"/>
        <v>2904.8415030841711</v>
      </c>
      <c r="F978" s="21">
        <f t="shared" si="188"/>
        <v>4352937.8995025018</v>
      </c>
      <c r="G978" s="22">
        <f t="shared" si="189"/>
        <v>2539.2137747097927</v>
      </c>
      <c r="H978" s="27">
        <f t="shared" si="190"/>
        <v>2903876.403158898</v>
      </c>
      <c r="I978" s="26">
        <f t="shared" si="181"/>
        <v>9679.5880105298838</v>
      </c>
      <c r="J978" s="23">
        <f t="shared" si="182"/>
        <v>1451.9382015794824</v>
      </c>
      <c r="K978" s="23">
        <f t="shared" si="183"/>
        <v>1451.938201579449</v>
      </c>
      <c r="L978" s="23">
        <f t="shared" si="184"/>
        <v>2903.8764031589317</v>
      </c>
      <c r="M978" s="24">
        <f t="shared" si="185"/>
        <v>4352937.8995025018</v>
      </c>
      <c r="N978" s="15" t="str">
        <f t="shared" si="191"/>
        <v>2</v>
      </c>
    </row>
    <row r="979" spans="1:14" x14ac:dyDescent="0.25">
      <c r="A979" s="3">
        <v>975</v>
      </c>
      <c r="B979" s="17">
        <f t="shared" ca="1" si="186"/>
        <v>73505</v>
      </c>
      <c r="C979" s="18">
        <f ca="1">ROUND((B979-סימולטור!$C$6)/365,3)</f>
        <v>127.64700000000001</v>
      </c>
      <c r="D979" s="19">
        <f t="shared" si="187"/>
        <v>2795038.4942675894</v>
      </c>
      <c r="E979" s="20">
        <f t="shared" si="180"/>
        <v>2911.4984315287388</v>
      </c>
      <c r="F979" s="21">
        <f t="shared" si="188"/>
        <v>4364908.4787261337</v>
      </c>
      <c r="G979" s="22">
        <f t="shared" si="189"/>
        <v>2546.196612590245</v>
      </c>
      <c r="H979" s="27">
        <f t="shared" si="190"/>
        <v>2910652.114766269</v>
      </c>
      <c r="I979" s="26">
        <f t="shared" si="181"/>
        <v>9702.1737158877877</v>
      </c>
      <c r="J979" s="23">
        <f t="shared" si="182"/>
        <v>1455.3260573831681</v>
      </c>
      <c r="K979" s="23">
        <f t="shared" si="183"/>
        <v>1455.3260573831346</v>
      </c>
      <c r="L979" s="23">
        <f t="shared" si="184"/>
        <v>2910.6521147663025</v>
      </c>
      <c r="M979" s="24">
        <f t="shared" si="185"/>
        <v>4364908.4787261337</v>
      </c>
      <c r="N979" s="15" t="str">
        <f t="shared" si="191"/>
        <v>2</v>
      </c>
    </row>
    <row r="980" spans="1:14" x14ac:dyDescent="0.25">
      <c r="A980" s="3">
        <v>976</v>
      </c>
      <c r="B980" s="17">
        <f t="shared" ca="1" si="186"/>
        <v>73535</v>
      </c>
      <c r="C980" s="18">
        <f ca="1">ROUND((B980-סימולטור!$C$6)/365,3)</f>
        <v>127.729</v>
      </c>
      <c r="D980" s="19">
        <f t="shared" si="187"/>
        <v>2801443.7908169525</v>
      </c>
      <c r="E980" s="20">
        <f t="shared" si="180"/>
        <v>2918.1706154343256</v>
      </c>
      <c r="F980" s="21">
        <f t="shared" si="188"/>
        <v>4376911.9770426312</v>
      </c>
      <c r="G980" s="22">
        <f t="shared" si="189"/>
        <v>2553.1986532748683</v>
      </c>
      <c r="H980" s="27">
        <f t="shared" si="190"/>
        <v>2917443.6363673904</v>
      </c>
      <c r="I980" s="26">
        <f t="shared" si="181"/>
        <v>9724.8121212248589</v>
      </c>
      <c r="J980" s="23">
        <f t="shared" si="182"/>
        <v>1458.7218181837288</v>
      </c>
      <c r="K980" s="23">
        <f t="shared" si="183"/>
        <v>1458.7218181836952</v>
      </c>
      <c r="L980" s="23">
        <f t="shared" si="184"/>
        <v>2917.443636367424</v>
      </c>
      <c r="M980" s="24">
        <f t="shared" si="185"/>
        <v>4376911.9770426312</v>
      </c>
      <c r="N980" s="15" t="str">
        <f t="shared" si="191"/>
        <v>2</v>
      </c>
    </row>
    <row r="981" spans="1:14" x14ac:dyDescent="0.25">
      <c r="A981" s="3">
        <v>977</v>
      </c>
      <c r="B981" s="17">
        <f t="shared" ca="1" si="186"/>
        <v>73566</v>
      </c>
      <c r="C981" s="18">
        <f ca="1">ROUND((B981-סימולטור!$C$6)/365,3)</f>
        <v>127.81399999999999</v>
      </c>
      <c r="D981" s="19">
        <f t="shared" si="187"/>
        <v>2807863.7661709082</v>
      </c>
      <c r="E981" s="20">
        <f t="shared" si="180"/>
        <v>2924.8580897613629</v>
      </c>
      <c r="F981" s="21">
        <f t="shared" si="188"/>
        <v>4388948.4849794982</v>
      </c>
      <c r="G981" s="22">
        <f t="shared" si="189"/>
        <v>2560.2199495713739</v>
      </c>
      <c r="H981" s="27">
        <f t="shared" si="190"/>
        <v>2924251.0048522479</v>
      </c>
      <c r="I981" s="26">
        <f t="shared" si="181"/>
        <v>9747.5033495077187</v>
      </c>
      <c r="J981" s="23">
        <f t="shared" si="182"/>
        <v>1462.1255024261577</v>
      </c>
      <c r="K981" s="23">
        <f t="shared" si="183"/>
        <v>1462.1255024261241</v>
      </c>
      <c r="L981" s="23">
        <f t="shared" si="184"/>
        <v>2924.2510048522818</v>
      </c>
      <c r="M981" s="24">
        <f t="shared" si="185"/>
        <v>4388948.4849794982</v>
      </c>
      <c r="N981" s="15" t="str">
        <f t="shared" si="191"/>
        <v>2</v>
      </c>
    </row>
    <row r="982" spans="1:14" x14ac:dyDescent="0.25">
      <c r="A982" s="3">
        <v>978</v>
      </c>
      <c r="B982" s="17">
        <f t="shared" ca="1" si="186"/>
        <v>73596</v>
      </c>
      <c r="C982" s="18">
        <f ca="1">ROUND((B982-סימולטור!$C$6)/365,3)</f>
        <v>127.896</v>
      </c>
      <c r="D982" s="19">
        <f t="shared" si="187"/>
        <v>2814298.4539683834</v>
      </c>
      <c r="E982" s="20">
        <f t="shared" si="180"/>
        <v>2931.5608895503992</v>
      </c>
      <c r="F982" s="21">
        <f t="shared" si="188"/>
        <v>4401018.093313192</v>
      </c>
      <c r="G982" s="22">
        <f t="shared" si="189"/>
        <v>2567.2605544326957</v>
      </c>
      <c r="H982" s="27">
        <f t="shared" si="190"/>
        <v>2931074.2571969032</v>
      </c>
      <c r="I982" s="26">
        <f t="shared" si="181"/>
        <v>9770.2475239899031</v>
      </c>
      <c r="J982" s="23">
        <f t="shared" si="182"/>
        <v>1465.5371285984854</v>
      </c>
      <c r="K982" s="23">
        <f t="shared" si="183"/>
        <v>1465.5371285984515</v>
      </c>
      <c r="L982" s="23">
        <f t="shared" si="184"/>
        <v>2931.0742571969367</v>
      </c>
      <c r="M982" s="24">
        <f t="shared" si="185"/>
        <v>4401018.093313192</v>
      </c>
      <c r="N982" s="15" t="str">
        <f t="shared" si="191"/>
        <v>2</v>
      </c>
    </row>
    <row r="983" spans="1:14" x14ac:dyDescent="0.25">
      <c r="A983" s="3">
        <v>979</v>
      </c>
      <c r="B983" s="17">
        <f t="shared" ca="1" si="186"/>
        <v>73627</v>
      </c>
      <c r="C983" s="18">
        <f ca="1">ROUND((B983-סימולטור!$C$6)/365,3)</f>
        <v>127.98099999999999</v>
      </c>
      <c r="D983" s="19">
        <f t="shared" si="187"/>
        <v>2820747.8879253943</v>
      </c>
      <c r="E983" s="20">
        <f t="shared" si="180"/>
        <v>2938.2790499222856</v>
      </c>
      <c r="F983" s="21">
        <f t="shared" si="188"/>
        <v>4413120.8930698037</v>
      </c>
      <c r="G983" s="22">
        <f t="shared" si="189"/>
        <v>2574.3205209573857</v>
      </c>
      <c r="H983" s="27">
        <f t="shared" si="190"/>
        <v>2937913.4304636964</v>
      </c>
      <c r="I983" s="26">
        <f t="shared" si="181"/>
        <v>9793.0447682125468</v>
      </c>
      <c r="J983" s="23">
        <f t="shared" si="182"/>
        <v>1468.9567152318821</v>
      </c>
      <c r="K983" s="23">
        <f t="shared" si="183"/>
        <v>1468.9567152318482</v>
      </c>
      <c r="L983" s="23">
        <f t="shared" si="184"/>
        <v>2937.91343046373</v>
      </c>
      <c r="M983" s="24">
        <f t="shared" si="185"/>
        <v>4413120.8930698037</v>
      </c>
      <c r="N983" s="15" t="str">
        <f t="shared" si="191"/>
        <v>2</v>
      </c>
    </row>
    <row r="984" spans="1:14" x14ac:dyDescent="0.25">
      <c r="A984" s="3">
        <v>980</v>
      </c>
      <c r="B984" s="17">
        <f t="shared" ca="1" si="186"/>
        <v>73658</v>
      </c>
      <c r="C984" s="18">
        <f ca="1">ROUND((B984-סימולטור!$C$6)/365,3)</f>
        <v>128.066</v>
      </c>
      <c r="D984" s="19">
        <f t="shared" si="187"/>
        <v>2827212.1018352238</v>
      </c>
      <c r="E984" s="20">
        <f t="shared" si="180"/>
        <v>2945.0126060783582</v>
      </c>
      <c r="F984" s="21">
        <f t="shared" si="188"/>
        <v>4425256.9755257461</v>
      </c>
      <c r="G984" s="22">
        <f t="shared" si="189"/>
        <v>2581.3999023900187</v>
      </c>
      <c r="H984" s="27">
        <f t="shared" si="190"/>
        <v>2944768.5618014452</v>
      </c>
      <c r="I984" s="26">
        <f t="shared" si="181"/>
        <v>9815.8952060050433</v>
      </c>
      <c r="J984" s="23">
        <f t="shared" si="182"/>
        <v>1472.3842809007565</v>
      </c>
      <c r="K984" s="23">
        <f t="shared" si="183"/>
        <v>1472.3842809007226</v>
      </c>
      <c r="L984" s="23">
        <f t="shared" si="184"/>
        <v>2944.7685618014793</v>
      </c>
      <c r="M984" s="24">
        <f t="shared" si="185"/>
        <v>4425256.9755257461</v>
      </c>
      <c r="N984" s="15" t="str">
        <f t="shared" si="191"/>
        <v>2</v>
      </c>
    </row>
    <row r="985" spans="1:14" x14ac:dyDescent="0.25">
      <c r="A985" s="3">
        <v>981</v>
      </c>
      <c r="B985" s="17">
        <f t="shared" ca="1" si="186"/>
        <v>73688</v>
      </c>
      <c r="C985" s="18">
        <f ca="1">ROUND((B985-סימולטור!$C$6)/365,3)</f>
        <v>128.148</v>
      </c>
      <c r="D985" s="19">
        <f t="shared" si="187"/>
        <v>2833691.1295685964</v>
      </c>
      <c r="E985" s="20">
        <f t="shared" si="180"/>
        <v>2951.7615933006214</v>
      </c>
      <c r="F985" s="21">
        <f t="shared" si="188"/>
        <v>4437426.4322084421</v>
      </c>
      <c r="G985" s="22">
        <f t="shared" si="189"/>
        <v>2588.4987521215912</v>
      </c>
      <c r="H985" s="27">
        <f t="shared" si="190"/>
        <v>2951639.6884456486</v>
      </c>
      <c r="I985" s="26">
        <f t="shared" si="181"/>
        <v>9838.7989614857233</v>
      </c>
      <c r="J985" s="23">
        <f t="shared" si="182"/>
        <v>1475.8198442228584</v>
      </c>
      <c r="K985" s="23">
        <f t="shared" si="183"/>
        <v>1475.8198442228243</v>
      </c>
      <c r="L985" s="23">
        <f t="shared" si="184"/>
        <v>2951.6396884456826</v>
      </c>
      <c r="M985" s="24">
        <f t="shared" si="185"/>
        <v>4437426.4322084421</v>
      </c>
      <c r="N985" s="15" t="str">
        <f t="shared" si="191"/>
        <v>2</v>
      </c>
    </row>
    <row r="986" spans="1:14" x14ac:dyDescent="0.25">
      <c r="A986" s="3">
        <v>982</v>
      </c>
      <c r="B986" s="17">
        <f t="shared" ca="1" si="186"/>
        <v>73719</v>
      </c>
      <c r="C986" s="18">
        <f ca="1">ROUND((B986-סימולטור!$C$6)/365,3)</f>
        <v>128.233</v>
      </c>
      <c r="D986" s="19">
        <f t="shared" si="187"/>
        <v>2840185.005073858</v>
      </c>
      <c r="E986" s="20">
        <f t="shared" si="180"/>
        <v>2958.5260469519353</v>
      </c>
      <c r="F986" s="21">
        <f t="shared" si="188"/>
        <v>4449629.3548970157</v>
      </c>
      <c r="G986" s="22">
        <f t="shared" si="189"/>
        <v>2595.6171236899258</v>
      </c>
      <c r="H986" s="27">
        <f t="shared" si="190"/>
        <v>2958526.8477186887</v>
      </c>
      <c r="I986" s="26">
        <f t="shared" si="181"/>
        <v>9861.7561590625228</v>
      </c>
      <c r="J986" s="23">
        <f t="shared" si="182"/>
        <v>1479.2634238593785</v>
      </c>
      <c r="K986" s="23">
        <f t="shared" si="183"/>
        <v>1479.2634238593444</v>
      </c>
      <c r="L986" s="23">
        <f t="shared" si="184"/>
        <v>2958.5268477187228</v>
      </c>
      <c r="M986" s="24">
        <f t="shared" si="185"/>
        <v>4449629.3548970157</v>
      </c>
      <c r="N986" s="15" t="str">
        <f t="shared" si="191"/>
        <v>2</v>
      </c>
    </row>
    <row r="987" spans="1:14" x14ac:dyDescent="0.25">
      <c r="A987" s="3">
        <v>983</v>
      </c>
      <c r="B987" s="17">
        <f t="shared" ca="1" si="186"/>
        <v>73749</v>
      </c>
      <c r="C987" s="18">
        <f ca="1">ROUND((B987-סימולטור!$C$6)/365,3)</f>
        <v>128.315</v>
      </c>
      <c r="D987" s="19">
        <f t="shared" si="187"/>
        <v>2846693.7623771527</v>
      </c>
      <c r="E987" s="20">
        <f t="shared" si="180"/>
        <v>2965.3060024762008</v>
      </c>
      <c r="F987" s="21">
        <f t="shared" si="188"/>
        <v>4461865.8356229831</v>
      </c>
      <c r="G987" s="22">
        <f t="shared" si="189"/>
        <v>2602.7550707800733</v>
      </c>
      <c r="H987" s="27">
        <f t="shared" si="190"/>
        <v>2965430.0770300324</v>
      </c>
      <c r="I987" s="26">
        <f t="shared" si="181"/>
        <v>9884.7669234336699</v>
      </c>
      <c r="J987" s="23">
        <f t="shared" si="182"/>
        <v>1482.7150385150505</v>
      </c>
      <c r="K987" s="23">
        <f t="shared" si="183"/>
        <v>1482.7150385150162</v>
      </c>
      <c r="L987" s="23">
        <f t="shared" si="184"/>
        <v>2965.430077030067</v>
      </c>
      <c r="M987" s="24">
        <f t="shared" si="185"/>
        <v>4461865.8356229831</v>
      </c>
      <c r="N987" s="15" t="str">
        <f t="shared" si="191"/>
        <v>2</v>
      </c>
    </row>
    <row r="988" spans="1:14" x14ac:dyDescent="0.25">
      <c r="A988" s="3">
        <v>984</v>
      </c>
      <c r="B988" s="17">
        <f t="shared" ca="1" si="186"/>
        <v>73780</v>
      </c>
      <c r="C988" s="18">
        <f ca="1">ROUND((B988-סימולטור!$C$6)/365,3)</f>
        <v>128.4</v>
      </c>
      <c r="D988" s="19">
        <f t="shared" si="187"/>
        <v>2853217.4355826005</v>
      </c>
      <c r="E988" s="20">
        <f t="shared" si="180"/>
        <v>2972.1014953985423</v>
      </c>
      <c r="F988" s="21">
        <f t="shared" si="188"/>
        <v>4474135.9666709462</v>
      </c>
      <c r="G988" s="22">
        <f t="shared" si="189"/>
        <v>2609.9126472247185</v>
      </c>
      <c r="H988" s="27">
        <f t="shared" si="190"/>
        <v>2972349.4138764362</v>
      </c>
      <c r="I988" s="26">
        <f t="shared" si="181"/>
        <v>9907.8313795883496</v>
      </c>
      <c r="J988" s="23">
        <f t="shared" si="182"/>
        <v>1486.1747069382525</v>
      </c>
      <c r="K988" s="23">
        <f t="shared" si="183"/>
        <v>1486.1747069382182</v>
      </c>
      <c r="L988" s="23">
        <f t="shared" si="184"/>
        <v>2972.3494138764709</v>
      </c>
      <c r="M988" s="24">
        <f t="shared" si="185"/>
        <v>4474135.9666709462</v>
      </c>
      <c r="N988" s="15" t="str">
        <f t="shared" si="191"/>
        <v>2</v>
      </c>
    </row>
    <row r="989" spans="1:14" x14ac:dyDescent="0.25">
      <c r="A989" s="3">
        <v>985</v>
      </c>
      <c r="B989" s="17">
        <f t="shared" ca="1" si="186"/>
        <v>73811</v>
      </c>
      <c r="C989" s="18">
        <f ca="1">ROUND((B989-סימולטור!$C$6)/365,3)</f>
        <v>128.48500000000001</v>
      </c>
      <c r="D989" s="19">
        <f t="shared" si="187"/>
        <v>2859756.0588724776</v>
      </c>
      <c r="E989" s="20">
        <f t="shared" si="180"/>
        <v>2978.9125613254973</v>
      </c>
      <c r="F989" s="21">
        <f t="shared" si="188"/>
        <v>4486439.8405792918</v>
      </c>
      <c r="G989" s="22">
        <f t="shared" si="189"/>
        <v>2617.0899070045871</v>
      </c>
      <c r="H989" s="27">
        <f t="shared" si="190"/>
        <v>2979284.895842148</v>
      </c>
      <c r="I989" s="26">
        <f t="shared" si="181"/>
        <v>9930.9496528073887</v>
      </c>
      <c r="J989" s="23">
        <f t="shared" si="182"/>
        <v>1489.6424479211082</v>
      </c>
      <c r="K989" s="23">
        <f t="shared" si="183"/>
        <v>1489.6424479210741</v>
      </c>
      <c r="L989" s="23">
        <f t="shared" si="184"/>
        <v>2979.2848958421823</v>
      </c>
      <c r="M989" s="24">
        <f t="shared" si="185"/>
        <v>4486439.8405792918</v>
      </c>
      <c r="N989" s="15" t="str">
        <f t="shared" si="191"/>
        <v>2</v>
      </c>
    </row>
    <row r="990" spans="1:14" x14ac:dyDescent="0.25">
      <c r="A990" s="3">
        <v>986</v>
      </c>
      <c r="B990" s="17">
        <f t="shared" ca="1" si="186"/>
        <v>73839</v>
      </c>
      <c r="C990" s="18">
        <f ca="1">ROUND((B990-סימולטור!$C$6)/365,3)</f>
        <v>128.56200000000001</v>
      </c>
      <c r="D990" s="19">
        <f t="shared" si="187"/>
        <v>2866309.6665073941</v>
      </c>
      <c r="E990" s="20">
        <f t="shared" si="180"/>
        <v>2985.7392359452019</v>
      </c>
      <c r="F990" s="21">
        <f t="shared" si="188"/>
        <v>4498777.5501408856</v>
      </c>
      <c r="G990" s="22">
        <f t="shared" si="189"/>
        <v>2624.2869042488501</v>
      </c>
      <c r="H990" s="27">
        <f t="shared" si="190"/>
        <v>2986236.5605991133</v>
      </c>
      <c r="I990" s="26">
        <f t="shared" si="181"/>
        <v>9954.1218686639404</v>
      </c>
      <c r="J990" s="23">
        <f t="shared" si="182"/>
        <v>1493.1182802995911</v>
      </c>
      <c r="K990" s="23">
        <f t="shared" si="183"/>
        <v>1493.1182802995568</v>
      </c>
      <c r="L990" s="23">
        <f t="shared" si="184"/>
        <v>2986.2365605991481</v>
      </c>
      <c r="M990" s="24">
        <f t="shared" si="185"/>
        <v>4498777.5501408856</v>
      </c>
      <c r="N990" s="15" t="str">
        <f t="shared" si="191"/>
        <v>2</v>
      </c>
    </row>
    <row r="991" spans="1:14" x14ac:dyDescent="0.25">
      <c r="A991" s="3">
        <v>987</v>
      </c>
      <c r="B991" s="17">
        <f t="shared" ca="1" si="186"/>
        <v>73870</v>
      </c>
      <c r="C991" s="18">
        <f ca="1">ROUND((B991-סימולטור!$C$6)/365,3)</f>
        <v>128.64699999999999</v>
      </c>
      <c r="D991" s="19">
        <f t="shared" si="187"/>
        <v>2872878.2928264737</v>
      </c>
      <c r="E991" s="20">
        <f t="shared" si="180"/>
        <v>2992.5815550275765</v>
      </c>
      <c r="F991" s="21">
        <f t="shared" si="188"/>
        <v>4511149.1884037741</v>
      </c>
      <c r="G991" s="22">
        <f t="shared" si="189"/>
        <v>2631.5036932355347</v>
      </c>
      <c r="H991" s="27">
        <f t="shared" si="190"/>
        <v>2993204.4459071783</v>
      </c>
      <c r="I991" s="26">
        <f t="shared" si="181"/>
        <v>9977.3481530241588</v>
      </c>
      <c r="J991" s="23">
        <f t="shared" si="182"/>
        <v>1496.6022229536238</v>
      </c>
      <c r="K991" s="23">
        <f t="shared" si="183"/>
        <v>1496.6022229535893</v>
      </c>
      <c r="L991" s="23">
        <f t="shared" si="184"/>
        <v>2993.2044459072131</v>
      </c>
      <c r="M991" s="24">
        <f t="shared" si="185"/>
        <v>4511149.1884037741</v>
      </c>
      <c r="N991" s="15" t="str">
        <f t="shared" si="191"/>
        <v>2</v>
      </c>
    </row>
    <row r="992" spans="1:14" x14ac:dyDescent="0.25">
      <c r="A992" s="3">
        <v>988</v>
      </c>
      <c r="B992" s="17">
        <f t="shared" ca="1" si="186"/>
        <v>73900</v>
      </c>
      <c r="C992" s="18">
        <f ca="1">ROUND((B992-סימולטור!$C$6)/365,3)</f>
        <v>128.72900000000001</v>
      </c>
      <c r="D992" s="19">
        <f t="shared" si="187"/>
        <v>2879461.9722475349</v>
      </c>
      <c r="E992" s="20">
        <f t="shared" si="180"/>
        <v>2999.4395544245153</v>
      </c>
      <c r="F992" s="21">
        <f t="shared" si="188"/>
        <v>4523554.8486718852</v>
      </c>
      <c r="G992" s="22">
        <f t="shared" si="189"/>
        <v>2638.740328391933</v>
      </c>
      <c r="H992" s="27">
        <f t="shared" si="190"/>
        <v>3000188.5896142949</v>
      </c>
      <c r="I992" s="26">
        <f t="shared" si="181"/>
        <v>10000.628632047881</v>
      </c>
      <c r="J992" s="23">
        <f t="shared" si="182"/>
        <v>1500.0942948071822</v>
      </c>
      <c r="K992" s="23">
        <f t="shared" si="183"/>
        <v>1500.0942948071474</v>
      </c>
      <c r="L992" s="23">
        <f t="shared" si="184"/>
        <v>3000.1885896143294</v>
      </c>
      <c r="M992" s="24">
        <f t="shared" si="185"/>
        <v>4523554.8486718852</v>
      </c>
      <c r="N992" s="15" t="str">
        <f t="shared" si="191"/>
        <v>2</v>
      </c>
    </row>
    <row r="993" spans="1:14" x14ac:dyDescent="0.25">
      <c r="A993" s="3">
        <v>989</v>
      </c>
      <c r="B993" s="17">
        <f t="shared" ca="1" si="186"/>
        <v>73931</v>
      </c>
      <c r="C993" s="18">
        <f ca="1">ROUND((B993-סימולטור!$C$6)/365,3)</f>
        <v>128.81399999999999</v>
      </c>
      <c r="D993" s="19">
        <f t="shared" si="187"/>
        <v>2886060.7392672691</v>
      </c>
      <c r="E993" s="20">
        <f t="shared" si="180"/>
        <v>3006.3132700700721</v>
      </c>
      <c r="F993" s="21">
        <f t="shared" si="188"/>
        <v>4535994.6245057331</v>
      </c>
      <c r="G993" s="22">
        <f t="shared" si="189"/>
        <v>2645.9968642950112</v>
      </c>
      <c r="H993" s="27">
        <f t="shared" si="190"/>
        <v>3007189.0296567283</v>
      </c>
      <c r="I993" s="26">
        <f t="shared" si="181"/>
        <v>10023.963432189326</v>
      </c>
      <c r="J993" s="23">
        <f t="shared" si="182"/>
        <v>1503.5945148283988</v>
      </c>
      <c r="K993" s="23">
        <f t="shared" si="183"/>
        <v>1503.5945148283643</v>
      </c>
      <c r="L993" s="23">
        <f t="shared" si="184"/>
        <v>3007.1890296567631</v>
      </c>
      <c r="M993" s="24">
        <f t="shared" si="185"/>
        <v>4535994.6245057331</v>
      </c>
      <c r="N993" s="15" t="str">
        <f t="shared" si="191"/>
        <v>2</v>
      </c>
    </row>
    <row r="994" spans="1:14" x14ac:dyDescent="0.25">
      <c r="A994" s="3">
        <v>990</v>
      </c>
      <c r="B994" s="17">
        <f t="shared" ca="1" si="186"/>
        <v>73961</v>
      </c>
      <c r="C994" s="18">
        <f ca="1">ROUND((B994-סימולטור!$C$6)/365,3)</f>
        <v>128.89599999999999</v>
      </c>
      <c r="D994" s="19">
        <f t="shared" si="187"/>
        <v>2892674.6284614233</v>
      </c>
      <c r="E994" s="20">
        <f t="shared" si="180"/>
        <v>3013.2027379806491</v>
      </c>
      <c r="F994" s="21">
        <f t="shared" si="188"/>
        <v>4548468.6097231247</v>
      </c>
      <c r="G994" s="22">
        <f t="shared" si="189"/>
        <v>2653.2733556718226</v>
      </c>
      <c r="H994" s="27">
        <f t="shared" si="190"/>
        <v>3014205.804059261</v>
      </c>
      <c r="I994" s="26">
        <f t="shared" si="181"/>
        <v>10047.352680197768</v>
      </c>
      <c r="J994" s="23">
        <f t="shared" si="182"/>
        <v>1507.1029020296651</v>
      </c>
      <c r="K994" s="23">
        <f t="shared" si="183"/>
        <v>1507.1029020296305</v>
      </c>
      <c r="L994" s="23">
        <f t="shared" si="184"/>
        <v>3014.2058040592956</v>
      </c>
      <c r="M994" s="24">
        <f t="shared" si="185"/>
        <v>4548468.6097231247</v>
      </c>
      <c r="N994" s="15" t="str">
        <f t="shared" si="191"/>
        <v>2</v>
      </c>
    </row>
    <row r="995" spans="1:14" x14ac:dyDescent="0.25">
      <c r="A995" s="3">
        <v>991</v>
      </c>
      <c r="B995" s="17">
        <f t="shared" ca="1" si="186"/>
        <v>73992</v>
      </c>
      <c r="C995" s="18">
        <f ca="1">ROUND((B995-סימולטור!$C$6)/365,3)</f>
        <v>128.98099999999999</v>
      </c>
      <c r="D995" s="19">
        <f t="shared" si="187"/>
        <v>2899303.6744849812</v>
      </c>
      <c r="E995" s="20">
        <f t="shared" si="180"/>
        <v>3020.1079942551887</v>
      </c>
      <c r="F995" s="21">
        <f t="shared" si="188"/>
        <v>4560976.8983998634</v>
      </c>
      <c r="G995" s="22">
        <f t="shared" si="189"/>
        <v>2660.5698573999202</v>
      </c>
      <c r="H995" s="27">
        <f t="shared" si="190"/>
        <v>3021238.9509353996</v>
      </c>
      <c r="I995" s="26">
        <f t="shared" si="181"/>
        <v>10070.796503118232</v>
      </c>
      <c r="J995" s="23">
        <f t="shared" si="182"/>
        <v>1510.6194754677347</v>
      </c>
      <c r="K995" s="23">
        <f t="shared" si="183"/>
        <v>1510.6194754676999</v>
      </c>
      <c r="L995" s="23">
        <f t="shared" si="184"/>
        <v>3021.2389509354343</v>
      </c>
      <c r="M995" s="24">
        <f t="shared" si="185"/>
        <v>4560976.8983998634</v>
      </c>
      <c r="N995" s="15" t="str">
        <f t="shared" si="191"/>
        <v>2</v>
      </c>
    </row>
    <row r="996" spans="1:14" x14ac:dyDescent="0.25">
      <c r="A996" s="3">
        <v>992</v>
      </c>
      <c r="B996" s="17">
        <f t="shared" ca="1" si="186"/>
        <v>74023</v>
      </c>
      <c r="C996" s="18">
        <f ca="1">ROUND((B996-סימולטור!$C$6)/365,3)</f>
        <v>129.066</v>
      </c>
      <c r="D996" s="19">
        <f t="shared" si="187"/>
        <v>2905947.9120723428</v>
      </c>
      <c r="E996" s="20">
        <f t="shared" si="180"/>
        <v>3027.029075075357</v>
      </c>
      <c r="F996" s="21">
        <f t="shared" si="188"/>
        <v>4573519.5848704632</v>
      </c>
      <c r="G996" s="22">
        <f t="shared" si="189"/>
        <v>2667.8864245077702</v>
      </c>
      <c r="H996" s="27">
        <f t="shared" si="190"/>
        <v>3028288.5084875822</v>
      </c>
      <c r="I996" s="26">
        <f t="shared" si="181"/>
        <v>10094.295028292174</v>
      </c>
      <c r="J996" s="23">
        <f t="shared" si="182"/>
        <v>1514.144254243826</v>
      </c>
      <c r="K996" s="23">
        <f t="shared" si="183"/>
        <v>1514.1442542437912</v>
      </c>
      <c r="L996" s="23">
        <f t="shared" si="184"/>
        <v>3028.288508487617</v>
      </c>
      <c r="M996" s="24">
        <f t="shared" si="185"/>
        <v>4573519.5848704632</v>
      </c>
      <c r="N996" s="15" t="str">
        <f t="shared" si="191"/>
        <v>2</v>
      </c>
    </row>
    <row r="997" spans="1:14" x14ac:dyDescent="0.25">
      <c r="A997" s="3">
        <v>993</v>
      </c>
      <c r="B997" s="17">
        <f t="shared" ca="1" si="186"/>
        <v>74053</v>
      </c>
      <c r="C997" s="18">
        <f ca="1">ROUND((B997-סימולטור!$C$6)/365,3)</f>
        <v>129.148</v>
      </c>
      <c r="D997" s="19">
        <f t="shared" si="187"/>
        <v>2912607.3760375087</v>
      </c>
      <c r="E997" s="20">
        <f t="shared" si="180"/>
        <v>3033.9660167057382</v>
      </c>
      <c r="F997" s="21">
        <f t="shared" si="188"/>
        <v>4586096.763728857</v>
      </c>
      <c r="G997" s="22">
        <f t="shared" si="189"/>
        <v>2675.2231121751665</v>
      </c>
      <c r="H997" s="27">
        <f t="shared" si="190"/>
        <v>3035354.5150073869</v>
      </c>
      <c r="I997" s="26">
        <f t="shared" si="181"/>
        <v>10117.84838335819</v>
      </c>
      <c r="J997" s="23">
        <f t="shared" si="182"/>
        <v>1517.6772575037285</v>
      </c>
      <c r="K997" s="23">
        <f t="shared" si="183"/>
        <v>1517.6772575036935</v>
      </c>
      <c r="L997" s="23">
        <f t="shared" si="184"/>
        <v>3035.3545150074219</v>
      </c>
      <c r="M997" s="24">
        <f t="shared" si="185"/>
        <v>4586096.763728857</v>
      </c>
      <c r="N997" s="15" t="str">
        <f t="shared" si="191"/>
        <v>2</v>
      </c>
    </row>
    <row r="998" spans="1:14" x14ac:dyDescent="0.25">
      <c r="A998" s="3">
        <v>994</v>
      </c>
      <c r="B998" s="17">
        <f t="shared" ca="1" si="186"/>
        <v>74084</v>
      </c>
      <c r="C998" s="18">
        <f ca="1">ROUND((B998-סימולטור!$C$6)/365,3)</f>
        <v>129.233</v>
      </c>
      <c r="D998" s="19">
        <f t="shared" si="187"/>
        <v>2919282.1012742617</v>
      </c>
      <c r="E998" s="20">
        <f t="shared" si="180"/>
        <v>3040.9188554940224</v>
      </c>
      <c r="F998" s="21">
        <f t="shared" si="188"/>
        <v>4598708.5298291119</v>
      </c>
      <c r="G998" s="22">
        <f t="shared" si="189"/>
        <v>2682.5799757336486</v>
      </c>
      <c r="H998" s="27">
        <f t="shared" si="190"/>
        <v>3042437.0088757379</v>
      </c>
      <c r="I998" s="26">
        <f t="shared" si="181"/>
        <v>10141.456696252693</v>
      </c>
      <c r="J998" s="23">
        <f t="shared" si="182"/>
        <v>1521.2185044379039</v>
      </c>
      <c r="K998" s="23">
        <f t="shared" si="183"/>
        <v>1521.2185044378689</v>
      </c>
      <c r="L998" s="23">
        <f t="shared" si="184"/>
        <v>3042.4370088757728</v>
      </c>
      <c r="M998" s="24">
        <f t="shared" si="185"/>
        <v>4598708.5298291119</v>
      </c>
      <c r="N998" s="15" t="str">
        <f t="shared" si="191"/>
        <v>2</v>
      </c>
    </row>
    <row r="999" spans="1:14" x14ac:dyDescent="0.25">
      <c r="A999" s="3">
        <v>995</v>
      </c>
      <c r="B999" s="17">
        <f t="shared" ca="1" si="186"/>
        <v>74114</v>
      </c>
      <c r="C999" s="18">
        <f ca="1">ROUND((B999-סימולטור!$C$6)/365,3)</f>
        <v>129.315</v>
      </c>
      <c r="D999" s="19">
        <f t="shared" si="187"/>
        <v>2925972.1227563489</v>
      </c>
      <c r="E999" s="20">
        <f t="shared" si="180"/>
        <v>3047.8876278711969</v>
      </c>
      <c r="F999" s="21">
        <f t="shared" si="188"/>
        <v>4611354.9782861425</v>
      </c>
      <c r="G999" s="22">
        <f t="shared" si="189"/>
        <v>2689.9570706669165</v>
      </c>
      <c r="H999" s="27">
        <f t="shared" si="190"/>
        <v>3049536.0285631148</v>
      </c>
      <c r="I999" s="26">
        <f t="shared" si="181"/>
        <v>10165.120095210617</v>
      </c>
      <c r="J999" s="23">
        <f t="shared" si="182"/>
        <v>1524.7680142815925</v>
      </c>
      <c r="K999" s="23">
        <f t="shared" si="183"/>
        <v>1524.7680142815575</v>
      </c>
      <c r="L999" s="23">
        <f t="shared" si="184"/>
        <v>3049.53602856315</v>
      </c>
      <c r="M999" s="24">
        <f t="shared" si="185"/>
        <v>4611354.9782861425</v>
      </c>
      <c r="N999" s="15" t="str">
        <f t="shared" si="191"/>
        <v>2</v>
      </c>
    </row>
    <row r="1000" spans="1:14" x14ac:dyDescent="0.25">
      <c r="A1000" s="3">
        <v>996</v>
      </c>
      <c r="B1000" s="17">
        <f t="shared" ca="1" si="186"/>
        <v>74145</v>
      </c>
      <c r="C1000" s="18">
        <f ca="1">ROUND((B1000-סימולטור!$C$6)/365,3)</f>
        <v>129.4</v>
      </c>
      <c r="D1000" s="19">
        <f t="shared" si="187"/>
        <v>2932677.4755376657</v>
      </c>
      <c r="E1000" s="20">
        <f t="shared" si="180"/>
        <v>3054.8723703517348</v>
      </c>
      <c r="F1000" s="21">
        <f t="shared" si="188"/>
        <v>4624036.2044764291</v>
      </c>
      <c r="G1000" s="22">
        <f t="shared" si="189"/>
        <v>2697.3544526112505</v>
      </c>
      <c r="H1000" s="27">
        <f t="shared" si="190"/>
        <v>3056651.6126297624</v>
      </c>
      <c r="I1000" s="26">
        <f t="shared" si="181"/>
        <v>10188.83870876611</v>
      </c>
      <c r="J1000" s="23">
        <f t="shared" si="182"/>
        <v>1528.3258063149165</v>
      </c>
      <c r="K1000" s="23">
        <f t="shared" si="183"/>
        <v>1528.3258063148812</v>
      </c>
      <c r="L1000" s="23">
        <f t="shared" si="184"/>
        <v>3056.6516126297975</v>
      </c>
      <c r="M1000" s="24">
        <f t="shared" si="185"/>
        <v>4624036.2044764291</v>
      </c>
      <c r="N1000" s="15" t="str">
        <f t="shared" si="191"/>
        <v>2</v>
      </c>
    </row>
    <row r="1001" spans="1:14" x14ac:dyDescent="0.25">
      <c r="A1001" s="3">
        <v>997</v>
      </c>
      <c r="B1001" s="17">
        <f t="shared" ca="1" si="186"/>
        <v>74176</v>
      </c>
      <c r="C1001" s="18">
        <f ca="1">ROUND((B1001-סימולטור!$C$6)/365,3)</f>
        <v>129.48500000000001</v>
      </c>
      <c r="D1001" s="19">
        <f t="shared" si="187"/>
        <v>2939398.1947524399</v>
      </c>
      <c r="E1001" s="20">
        <f t="shared" si="180"/>
        <v>3061.8731195337914</v>
      </c>
      <c r="F1001" s="21">
        <f t="shared" si="188"/>
        <v>4636752.3040387398</v>
      </c>
      <c r="G1001" s="22">
        <f t="shared" si="189"/>
        <v>2704.7721773559315</v>
      </c>
      <c r="H1001" s="27">
        <f t="shared" si="190"/>
        <v>3063783.799725899</v>
      </c>
      <c r="I1001" s="26">
        <f t="shared" si="181"/>
        <v>10212.612665753233</v>
      </c>
      <c r="J1001" s="23">
        <f t="shared" si="182"/>
        <v>1531.8918998629849</v>
      </c>
      <c r="K1001" s="23">
        <f t="shared" si="183"/>
        <v>1531.8918998629495</v>
      </c>
      <c r="L1001" s="23">
        <f t="shared" si="184"/>
        <v>3063.7837997259344</v>
      </c>
      <c r="M1001" s="24">
        <f t="shared" si="185"/>
        <v>4636752.3040387398</v>
      </c>
      <c r="N1001" s="15" t="str">
        <f t="shared" si="191"/>
        <v>2</v>
      </c>
    </row>
    <row r="1002" spans="1:14" x14ac:dyDescent="0.25">
      <c r="A1002" s="3">
        <v>998</v>
      </c>
      <c r="B1002" s="17">
        <f t="shared" ca="1" si="186"/>
        <v>74204</v>
      </c>
      <c r="C1002" s="18">
        <f ca="1">ROUND((B1002-סימולטור!$C$6)/365,3)</f>
        <v>129.56200000000001</v>
      </c>
      <c r="D1002" s="19">
        <f t="shared" si="187"/>
        <v>2946134.3156154142</v>
      </c>
      <c r="E1002" s="20">
        <f t="shared" si="180"/>
        <v>3068.8899120993897</v>
      </c>
      <c r="F1002" s="21">
        <f t="shared" si="188"/>
        <v>4649503.3728748467</v>
      </c>
      <c r="G1002" s="22">
        <f t="shared" si="189"/>
        <v>2712.2103008436607</v>
      </c>
      <c r="H1002" s="27">
        <f t="shared" si="190"/>
        <v>3070932.6285919263</v>
      </c>
      <c r="I1002" s="26">
        <f t="shared" si="181"/>
        <v>10236.442095306658</v>
      </c>
      <c r="J1002" s="23">
        <f t="shared" si="182"/>
        <v>1535.4663142959987</v>
      </c>
      <c r="K1002" s="23">
        <f t="shared" si="183"/>
        <v>1535.4663142959632</v>
      </c>
      <c r="L1002" s="23">
        <f t="shared" si="184"/>
        <v>3070.9326285919619</v>
      </c>
      <c r="M1002" s="24">
        <f t="shared" si="185"/>
        <v>4649503.3728748467</v>
      </c>
      <c r="N1002" s="15" t="str">
        <f t="shared" si="191"/>
        <v>2</v>
      </c>
    </row>
    <row r="1003" spans="1:14" x14ac:dyDescent="0.25">
      <c r="A1003" s="3">
        <v>999</v>
      </c>
      <c r="B1003" s="17">
        <f t="shared" ca="1" si="186"/>
        <v>74235</v>
      </c>
      <c r="C1003" s="18">
        <f ca="1">ROUND((B1003-סימולטור!$C$6)/365,3)</f>
        <v>129.64699999999999</v>
      </c>
      <c r="D1003" s="19">
        <f t="shared" si="187"/>
        <v>2952885.8734220327</v>
      </c>
      <c r="E1003" s="20">
        <f t="shared" si="180"/>
        <v>3075.9227848146174</v>
      </c>
      <c r="F1003" s="21">
        <f t="shared" si="188"/>
        <v>4662289.5071502533</v>
      </c>
      <c r="G1003" s="22">
        <f t="shared" si="189"/>
        <v>2719.6688791709812</v>
      </c>
      <c r="H1003" s="27">
        <f t="shared" si="190"/>
        <v>3078098.138058641</v>
      </c>
      <c r="I1003" s="26">
        <f t="shared" si="181"/>
        <v>10260.327126862374</v>
      </c>
      <c r="J1003" s="23">
        <f t="shared" si="182"/>
        <v>1539.0490690293561</v>
      </c>
      <c r="K1003" s="23">
        <f t="shared" si="183"/>
        <v>1539.0490690293204</v>
      </c>
      <c r="L1003" s="23">
        <f t="shared" si="184"/>
        <v>3078.0981380586763</v>
      </c>
      <c r="M1003" s="24">
        <f t="shared" si="185"/>
        <v>4662289.5071502533</v>
      </c>
      <c r="N1003" s="15" t="str">
        <f t="shared" si="191"/>
        <v>2</v>
      </c>
    </row>
    <row r="1004" spans="1:14" x14ac:dyDescent="0.25">
      <c r="A1004" s="3">
        <v>1000</v>
      </c>
      <c r="B1004" s="17">
        <f t="shared" ca="1" si="186"/>
        <v>74265</v>
      </c>
      <c r="C1004" s="18">
        <f ca="1">ROUND((B1004-סימולטור!$C$6)/365,3)</f>
        <v>129.72900000000001</v>
      </c>
      <c r="D1004" s="19">
        <f t="shared" si="187"/>
        <v>2959652.9035486253</v>
      </c>
      <c r="E1004" s="20">
        <f t="shared" si="180"/>
        <v>3082.971774529818</v>
      </c>
      <c r="F1004" s="21">
        <f t="shared" si="188"/>
        <v>4675110.8032949166</v>
      </c>
      <c r="G1004" s="22">
        <f t="shared" si="189"/>
        <v>2727.1479685887011</v>
      </c>
      <c r="H1004" s="27">
        <f t="shared" si="190"/>
        <v>3085280.3670474449</v>
      </c>
      <c r="I1004" s="26">
        <f t="shared" si="181"/>
        <v>10284.267890158388</v>
      </c>
      <c r="J1004" s="23">
        <f t="shared" si="182"/>
        <v>1542.6401835237582</v>
      </c>
      <c r="K1004" s="23">
        <f t="shared" si="183"/>
        <v>1542.6401835237225</v>
      </c>
      <c r="L1004" s="23">
        <f t="shared" si="184"/>
        <v>3085.2803670474805</v>
      </c>
      <c r="M1004" s="24">
        <f t="shared" si="185"/>
        <v>4675110.8032949166</v>
      </c>
      <c r="N1004" s="15" t="str">
        <f t="shared" si="191"/>
        <v>2</v>
      </c>
    </row>
    <row r="1005" spans="1:14" x14ac:dyDescent="0.25">
      <c r="A1005" s="3">
        <v>1001</v>
      </c>
      <c r="B1005" s="17">
        <f t="shared" ca="1" si="186"/>
        <v>74296</v>
      </c>
      <c r="C1005" s="18">
        <f ca="1">ROUND((B1005-סימולטור!$C$6)/365,3)</f>
        <v>129.81399999999999</v>
      </c>
      <c r="D1005" s="19">
        <f t="shared" si="187"/>
        <v>2966435.4414525912</v>
      </c>
      <c r="E1005" s="20">
        <f t="shared" si="180"/>
        <v>3090.0369181797823</v>
      </c>
      <c r="F1005" s="21">
        <f t="shared" si="188"/>
        <v>4687967.3580039786</v>
      </c>
      <c r="G1005" s="22">
        <f t="shared" si="189"/>
        <v>2734.6476255023208</v>
      </c>
      <c r="H1005" s="27">
        <f t="shared" si="190"/>
        <v>3092479.354570556</v>
      </c>
      <c r="I1005" s="26">
        <f t="shared" si="181"/>
        <v>10308.264515235425</v>
      </c>
      <c r="J1005" s="23">
        <f t="shared" si="182"/>
        <v>1546.2396772853137</v>
      </c>
      <c r="K1005" s="23">
        <f t="shared" si="183"/>
        <v>1546.239677285278</v>
      </c>
      <c r="L1005" s="23">
        <f t="shared" si="184"/>
        <v>3092.4793545705916</v>
      </c>
      <c r="M1005" s="24">
        <f t="shared" si="185"/>
        <v>4687967.3580039786</v>
      </c>
      <c r="N1005" s="15" t="str">
        <f t="shared" si="191"/>
        <v>2</v>
      </c>
    </row>
    <row r="1006" spans="1:14" x14ac:dyDescent="0.25">
      <c r="A1006" s="3">
        <v>1002</v>
      </c>
      <c r="B1006" s="17">
        <f t="shared" ca="1" si="186"/>
        <v>74326</v>
      </c>
      <c r="C1006" s="18">
        <f ca="1">ROUND((B1006-סימולטור!$C$6)/365,3)</f>
        <v>129.89599999999999</v>
      </c>
      <c r="D1006" s="19">
        <f t="shared" si="187"/>
        <v>2973233.5226725871</v>
      </c>
      <c r="E1006" s="20">
        <f t="shared" si="180"/>
        <v>3097.1182527839446</v>
      </c>
      <c r="F1006" s="21">
        <f t="shared" si="188"/>
        <v>4700859.2682384904</v>
      </c>
      <c r="G1006" s="22">
        <f t="shared" si="189"/>
        <v>2742.1679064724526</v>
      </c>
      <c r="H1006" s="27">
        <f t="shared" si="190"/>
        <v>3099695.1397312209</v>
      </c>
      <c r="I1006" s="26">
        <f t="shared" si="181"/>
        <v>10332.317132437642</v>
      </c>
      <c r="J1006" s="23">
        <f t="shared" si="182"/>
        <v>1549.8475698656462</v>
      </c>
      <c r="K1006" s="23">
        <f t="shared" si="183"/>
        <v>1549.8475698656105</v>
      </c>
      <c r="L1006" s="23">
        <f t="shared" si="184"/>
        <v>3099.6951397312569</v>
      </c>
      <c r="M1006" s="24">
        <f t="shared" si="185"/>
        <v>4700859.2682384904</v>
      </c>
      <c r="N1006" s="15" t="str">
        <f t="shared" si="191"/>
        <v>2</v>
      </c>
    </row>
    <row r="1007" spans="1:14" x14ac:dyDescent="0.25">
      <c r="A1007" s="3">
        <v>1003</v>
      </c>
      <c r="B1007" s="17">
        <f t="shared" ca="1" si="186"/>
        <v>74357</v>
      </c>
      <c r="C1007" s="18">
        <f ca="1">ROUND((B1007-סימולטור!$C$6)/365,3)</f>
        <v>129.98099999999999</v>
      </c>
      <c r="D1007" s="19">
        <f t="shared" si="187"/>
        <v>2980047.1828287118</v>
      </c>
      <c r="E1007" s="20">
        <f t="shared" si="180"/>
        <v>3104.2158154465747</v>
      </c>
      <c r="F1007" s="21">
        <f t="shared" si="188"/>
        <v>4713786.6312261466</v>
      </c>
      <c r="G1007" s="22">
        <f t="shared" si="189"/>
        <v>2749.7088682152521</v>
      </c>
      <c r="H1007" s="27">
        <f t="shared" si="190"/>
        <v>3106927.7617239272</v>
      </c>
      <c r="I1007" s="26">
        <f t="shared" si="181"/>
        <v>10356.425872413331</v>
      </c>
      <c r="J1007" s="23">
        <f t="shared" si="182"/>
        <v>1553.4638808619995</v>
      </c>
      <c r="K1007" s="23">
        <f t="shared" si="183"/>
        <v>1553.4638808619636</v>
      </c>
      <c r="L1007" s="23">
        <f t="shared" si="184"/>
        <v>3106.9277617239632</v>
      </c>
      <c r="M1007" s="24">
        <f t="shared" si="185"/>
        <v>4713786.6312261466</v>
      </c>
      <c r="N1007" s="15" t="str">
        <f t="shared" si="191"/>
        <v>2</v>
      </c>
    </row>
    <row r="1008" spans="1:14" x14ac:dyDescent="0.25">
      <c r="A1008" s="3">
        <v>1004</v>
      </c>
      <c r="B1008" s="17">
        <f t="shared" ca="1" si="186"/>
        <v>74388</v>
      </c>
      <c r="C1008" s="18">
        <f ca="1">ROUND((B1008-סימולטור!$C$6)/365,3)</f>
        <v>130.066</v>
      </c>
      <c r="D1008" s="19">
        <f t="shared" si="187"/>
        <v>2986876.4576226943</v>
      </c>
      <c r="E1008" s="20">
        <f t="shared" si="180"/>
        <v>3111.3296433569731</v>
      </c>
      <c r="F1008" s="21">
        <f t="shared" si="188"/>
        <v>4726749.5444620196</v>
      </c>
      <c r="G1008" s="22">
        <f t="shared" si="189"/>
        <v>2757.2705676028449</v>
      </c>
      <c r="H1008" s="27">
        <f t="shared" si="190"/>
        <v>3114177.2598346169</v>
      </c>
      <c r="I1008" s="26">
        <f t="shared" si="181"/>
        <v>10380.59086611563</v>
      </c>
      <c r="J1008" s="23">
        <f t="shared" si="182"/>
        <v>1557.0886299173444</v>
      </c>
      <c r="K1008" s="23">
        <f t="shared" si="183"/>
        <v>1557.0886299173085</v>
      </c>
      <c r="L1008" s="23">
        <f t="shared" si="184"/>
        <v>3114.1772598346529</v>
      </c>
      <c r="M1008" s="24">
        <f t="shared" si="185"/>
        <v>4726749.5444620196</v>
      </c>
      <c r="N1008" s="15" t="str">
        <f t="shared" si="191"/>
        <v>2</v>
      </c>
    </row>
    <row r="1009" spans="1:14" x14ac:dyDescent="0.25">
      <c r="A1009" s="3">
        <v>1005</v>
      </c>
      <c r="B1009" s="17">
        <f t="shared" ca="1" si="186"/>
        <v>74418</v>
      </c>
      <c r="C1009" s="18">
        <f ca="1">ROUND((B1009-סימולטור!$C$6)/365,3)</f>
        <v>130.148</v>
      </c>
      <c r="D1009" s="19">
        <f t="shared" si="187"/>
        <v>2993721.3828380797</v>
      </c>
      <c r="E1009" s="20">
        <f t="shared" si="180"/>
        <v>3118.4597737896665</v>
      </c>
      <c r="F1009" s="21">
        <f t="shared" si="188"/>
        <v>4739748.1057092911</v>
      </c>
      <c r="G1009" s="22">
        <f t="shared" si="189"/>
        <v>2764.8530616637531</v>
      </c>
      <c r="H1009" s="27">
        <f t="shared" si="190"/>
        <v>3121443.6734408978</v>
      </c>
      <c r="I1009" s="26">
        <f t="shared" si="181"/>
        <v>10404.812244803234</v>
      </c>
      <c r="J1009" s="23">
        <f t="shared" si="182"/>
        <v>1560.721836720485</v>
      </c>
      <c r="K1009" s="23">
        <f t="shared" si="183"/>
        <v>1560.7218367204489</v>
      </c>
      <c r="L1009" s="23">
        <f t="shared" si="184"/>
        <v>3121.4436734409337</v>
      </c>
      <c r="M1009" s="24">
        <f t="shared" si="185"/>
        <v>4739748.1057092911</v>
      </c>
      <c r="N1009" s="15" t="str">
        <f t="shared" si="191"/>
        <v>2</v>
      </c>
    </row>
    <row r="1010" spans="1:14" x14ac:dyDescent="0.25">
      <c r="A1010" s="3">
        <v>1006</v>
      </c>
      <c r="B1010" s="17">
        <f t="shared" ca="1" si="186"/>
        <v>74449</v>
      </c>
      <c r="C1010" s="18">
        <f ca="1">ROUND((B1010-סימולטור!$C$6)/365,3)</f>
        <v>130.233</v>
      </c>
      <c r="D1010" s="19">
        <f t="shared" si="187"/>
        <v>3000581.9943404174</v>
      </c>
      <c r="E1010" s="20">
        <f t="shared" si="180"/>
        <v>3125.6062441046015</v>
      </c>
      <c r="F1010" s="21">
        <f t="shared" si="188"/>
        <v>4752782.4129999923</v>
      </c>
      <c r="G1010" s="22">
        <f t="shared" si="189"/>
        <v>2772.4564075833291</v>
      </c>
      <c r="H1010" s="27">
        <f t="shared" si="190"/>
        <v>3128727.0420122603</v>
      </c>
      <c r="I1010" s="26">
        <f t="shared" si="181"/>
        <v>10429.090140041108</v>
      </c>
      <c r="J1010" s="23">
        <f t="shared" si="182"/>
        <v>1564.3635210061661</v>
      </c>
      <c r="K1010" s="23">
        <f t="shared" si="183"/>
        <v>1564.3635210061302</v>
      </c>
      <c r="L1010" s="23">
        <f t="shared" si="184"/>
        <v>3128.7270420122964</v>
      </c>
      <c r="M1010" s="24">
        <f t="shared" si="185"/>
        <v>4752782.4129999923</v>
      </c>
      <c r="N1010" s="15" t="str">
        <f t="shared" si="191"/>
        <v>2</v>
      </c>
    </row>
    <row r="1011" spans="1:14" x14ac:dyDescent="0.25">
      <c r="A1011" s="3">
        <v>1007</v>
      </c>
      <c r="B1011" s="17">
        <f t="shared" ca="1" si="186"/>
        <v>74479</v>
      </c>
      <c r="C1011" s="18">
        <f ca="1">ROUND((B1011-סימולטור!$C$6)/365,3)</f>
        <v>130.315</v>
      </c>
      <c r="D1011" s="19">
        <f t="shared" si="187"/>
        <v>3007458.3280774481</v>
      </c>
      <c r="E1011" s="20">
        <f t="shared" si="180"/>
        <v>3132.7690917473419</v>
      </c>
      <c r="F1011" s="21">
        <f t="shared" si="188"/>
        <v>4765852.5646357425</v>
      </c>
      <c r="G1011" s="22">
        <f t="shared" si="189"/>
        <v>2780.0806627041834</v>
      </c>
      <c r="H1011" s="27">
        <f t="shared" si="190"/>
        <v>3136027.4051102889</v>
      </c>
      <c r="I1011" s="26">
        <f t="shared" si="181"/>
        <v>10453.424683701205</v>
      </c>
      <c r="J1011" s="23">
        <f t="shared" si="182"/>
        <v>1568.0137025551808</v>
      </c>
      <c r="K1011" s="23">
        <f t="shared" si="183"/>
        <v>1568.0137025551444</v>
      </c>
      <c r="L1011" s="23">
        <f t="shared" si="184"/>
        <v>3136.0274051103252</v>
      </c>
      <c r="M1011" s="24">
        <f t="shared" si="185"/>
        <v>4765852.5646357425</v>
      </c>
      <c r="N1011" s="15" t="str">
        <f t="shared" si="191"/>
        <v>2</v>
      </c>
    </row>
    <row r="1012" spans="1:14" x14ac:dyDescent="0.25">
      <c r="A1012" s="3">
        <v>1008</v>
      </c>
      <c r="B1012" s="17">
        <f t="shared" ca="1" si="186"/>
        <v>74510</v>
      </c>
      <c r="C1012" s="18">
        <f ca="1">ROUND((B1012-סימולטור!$C$6)/365,3)</f>
        <v>130.4</v>
      </c>
      <c r="D1012" s="19">
        <f t="shared" si="187"/>
        <v>3014350.4200792927</v>
      </c>
      <c r="E1012" s="20">
        <f t="shared" si="180"/>
        <v>3139.948354249263</v>
      </c>
      <c r="F1012" s="21">
        <f t="shared" si="188"/>
        <v>4778958.6591884913</v>
      </c>
      <c r="G1012" s="22">
        <f t="shared" si="189"/>
        <v>2787.7258845266201</v>
      </c>
      <c r="H1012" s="27">
        <f t="shared" si="190"/>
        <v>3143344.8023888799</v>
      </c>
      <c r="I1012" s="26">
        <f t="shared" si="181"/>
        <v>10477.816007963174</v>
      </c>
      <c r="J1012" s="23">
        <f t="shared" si="182"/>
        <v>1571.6724011944762</v>
      </c>
      <c r="K1012" s="23">
        <f t="shared" si="183"/>
        <v>1571.67240119444</v>
      </c>
      <c r="L1012" s="23">
        <f t="shared" si="184"/>
        <v>3143.3448023889159</v>
      </c>
      <c r="M1012" s="24">
        <f t="shared" si="185"/>
        <v>4778958.6591884913</v>
      </c>
      <c r="N1012" s="15" t="str">
        <f t="shared" si="191"/>
        <v>2</v>
      </c>
    </row>
    <row r="1013" spans="1:14" x14ac:dyDescent="0.25">
      <c r="A1013" s="3">
        <v>1009</v>
      </c>
      <c r="B1013" s="17">
        <f t="shared" ca="1" si="186"/>
        <v>74541</v>
      </c>
      <c r="C1013" s="18">
        <f ca="1">ROUND((B1013-סימולטור!$C$6)/365,3)</f>
        <v>130.48500000000001</v>
      </c>
      <c r="D1013" s="19">
        <f t="shared" si="187"/>
        <v>3021258.3064586413</v>
      </c>
      <c r="E1013" s="20">
        <f t="shared" si="180"/>
        <v>3147.1440692277515</v>
      </c>
      <c r="F1013" s="21">
        <f t="shared" si="188"/>
        <v>4792100.7955012601</v>
      </c>
      <c r="G1013" s="22">
        <f t="shared" si="189"/>
        <v>2795.3921307090682</v>
      </c>
      <c r="H1013" s="27">
        <f t="shared" si="190"/>
        <v>3150679.2735944544</v>
      </c>
      <c r="I1013" s="26">
        <f t="shared" si="181"/>
        <v>10502.264245315091</v>
      </c>
      <c r="J1013" s="23">
        <f t="shared" si="182"/>
        <v>1575.3396367972637</v>
      </c>
      <c r="K1013" s="23">
        <f t="shared" si="183"/>
        <v>1575.3396367972273</v>
      </c>
      <c r="L1013" s="23">
        <f t="shared" si="184"/>
        <v>3150.679273594491</v>
      </c>
      <c r="M1013" s="24">
        <f t="shared" si="185"/>
        <v>4792100.7955012601</v>
      </c>
      <c r="N1013" s="15" t="str">
        <f t="shared" si="191"/>
        <v>2</v>
      </c>
    </row>
    <row r="1014" spans="1:14" x14ac:dyDescent="0.25">
      <c r="A1014" s="3">
        <v>1010</v>
      </c>
      <c r="B1014" s="17">
        <f t="shared" ca="1" si="186"/>
        <v>74570</v>
      </c>
      <c r="C1014" s="18">
        <f ca="1">ROUND((B1014-סימולטור!$C$6)/365,3)</f>
        <v>130.56399999999999</v>
      </c>
      <c r="D1014" s="19">
        <f t="shared" si="187"/>
        <v>3028182.0234109424</v>
      </c>
      <c r="E1014" s="20">
        <f t="shared" si="180"/>
        <v>3154.3562743863981</v>
      </c>
      <c r="F1014" s="21">
        <f t="shared" si="188"/>
        <v>4805279.0726888888</v>
      </c>
      <c r="G1014" s="22">
        <f t="shared" si="189"/>
        <v>2803.0794590685186</v>
      </c>
      <c r="H1014" s="27">
        <f t="shared" si="190"/>
        <v>3158030.8585661747</v>
      </c>
      <c r="I1014" s="26">
        <f t="shared" si="181"/>
        <v>10526.769528554159</v>
      </c>
      <c r="J1014" s="23">
        <f t="shared" si="182"/>
        <v>1579.0154292831239</v>
      </c>
      <c r="K1014" s="23">
        <f t="shared" si="183"/>
        <v>1579.0154292830873</v>
      </c>
      <c r="L1014" s="23">
        <f t="shared" si="184"/>
        <v>3158.0308585662115</v>
      </c>
      <c r="M1014" s="24">
        <f t="shared" si="185"/>
        <v>4805279.0726888888</v>
      </c>
      <c r="N1014" s="15" t="str">
        <f t="shared" si="191"/>
        <v>2</v>
      </c>
    </row>
    <row r="1015" spans="1:14" x14ac:dyDescent="0.25">
      <c r="A1015" s="3">
        <v>1011</v>
      </c>
      <c r="B1015" s="17">
        <f t="shared" ca="1" si="186"/>
        <v>74601</v>
      </c>
      <c r="C1015" s="18">
        <f ca="1">ROUND((B1015-סימולטור!$C$6)/365,3)</f>
        <v>130.649</v>
      </c>
      <c r="D1015" s="19">
        <f t="shared" si="187"/>
        <v>3035121.6072145929</v>
      </c>
      <c r="E1015" s="20">
        <f t="shared" si="180"/>
        <v>3161.5850075152007</v>
      </c>
      <c r="F1015" s="21">
        <f t="shared" si="188"/>
        <v>4818493.5901387837</v>
      </c>
      <c r="G1015" s="22">
        <f t="shared" si="189"/>
        <v>2810.7879275809573</v>
      </c>
      <c r="H1015" s="27">
        <f t="shared" si="190"/>
        <v>3165399.597236163</v>
      </c>
      <c r="I1015" s="26">
        <f t="shared" si="181"/>
        <v>10551.331990787454</v>
      </c>
      <c r="J1015" s="23">
        <f t="shared" si="182"/>
        <v>1582.6997986181179</v>
      </c>
      <c r="K1015" s="23">
        <f t="shared" si="183"/>
        <v>1582.6997986180816</v>
      </c>
      <c r="L1015" s="23">
        <f t="shared" si="184"/>
        <v>3165.3995972361995</v>
      </c>
      <c r="M1015" s="24">
        <f t="shared" si="185"/>
        <v>4818493.5901387837</v>
      </c>
      <c r="N1015" s="15" t="str">
        <f t="shared" si="191"/>
        <v>2</v>
      </c>
    </row>
    <row r="1016" spans="1:14" x14ac:dyDescent="0.25">
      <c r="A1016" s="3">
        <v>1012</v>
      </c>
      <c r="B1016" s="17">
        <f t="shared" ca="1" si="186"/>
        <v>74631</v>
      </c>
      <c r="C1016" s="18">
        <f ca="1">ROUND((B1016-סימולטור!$C$6)/365,3)</f>
        <v>130.732</v>
      </c>
      <c r="D1016" s="19">
        <f t="shared" si="187"/>
        <v>3042077.0942311264</v>
      </c>
      <c r="E1016" s="20">
        <f t="shared" si="180"/>
        <v>3168.8303064907568</v>
      </c>
      <c r="F1016" s="21">
        <f t="shared" si="188"/>
        <v>4831744.4475116655</v>
      </c>
      <c r="G1016" s="22">
        <f t="shared" si="189"/>
        <v>2818.5175943818049</v>
      </c>
      <c r="H1016" s="27">
        <f t="shared" si="190"/>
        <v>3172785.5296297139</v>
      </c>
      <c r="I1016" s="26">
        <f t="shared" si="181"/>
        <v>10575.951765432625</v>
      </c>
      <c r="J1016" s="23">
        <f t="shared" si="182"/>
        <v>1586.3927648148936</v>
      </c>
      <c r="K1016" s="23">
        <f t="shared" si="183"/>
        <v>1586.3927648148569</v>
      </c>
      <c r="L1016" s="23">
        <f t="shared" si="184"/>
        <v>3172.7855296297503</v>
      </c>
      <c r="M1016" s="24">
        <f t="shared" si="185"/>
        <v>4831744.4475116655</v>
      </c>
      <c r="N1016" s="15" t="str">
        <f t="shared" si="191"/>
        <v>2</v>
      </c>
    </row>
    <row r="1017" spans="1:14" x14ac:dyDescent="0.25">
      <c r="A1017" s="3">
        <v>1013</v>
      </c>
      <c r="B1017" s="17">
        <f t="shared" ca="1" si="186"/>
        <v>74662</v>
      </c>
      <c r="C1017" s="18">
        <f ca="1">ROUND((B1017-סימולטור!$C$6)/365,3)</f>
        <v>130.816</v>
      </c>
      <c r="D1017" s="19">
        <f t="shared" si="187"/>
        <v>3049048.5209054062</v>
      </c>
      <c r="E1017" s="20">
        <f t="shared" si="180"/>
        <v>3176.0922092764649</v>
      </c>
      <c r="F1017" s="21">
        <f t="shared" si="188"/>
        <v>4845031.7447423227</v>
      </c>
      <c r="G1017" s="22">
        <f t="shared" si="189"/>
        <v>2826.2685177663552</v>
      </c>
      <c r="H1017" s="27">
        <f t="shared" si="190"/>
        <v>3180188.6958655166</v>
      </c>
      <c r="I1017" s="26">
        <f t="shared" si="181"/>
        <v>10600.628986218633</v>
      </c>
      <c r="J1017" s="23">
        <f t="shared" si="182"/>
        <v>1590.094347932795</v>
      </c>
      <c r="K1017" s="23">
        <f t="shared" si="183"/>
        <v>1590.0943479327584</v>
      </c>
      <c r="L1017" s="23">
        <f t="shared" si="184"/>
        <v>3180.1886958655532</v>
      </c>
      <c r="M1017" s="24">
        <f t="shared" si="185"/>
        <v>4845031.7447423227</v>
      </c>
      <c r="N1017" s="15" t="str">
        <f t="shared" si="191"/>
        <v>2</v>
      </c>
    </row>
    <row r="1018" spans="1:14" x14ac:dyDescent="0.25">
      <c r="A1018" s="3">
        <v>1014</v>
      </c>
      <c r="B1018" s="17">
        <f t="shared" ca="1" si="186"/>
        <v>74692</v>
      </c>
      <c r="C1018" s="18">
        <f ca="1">ROUND((B1018-סימולטור!$C$6)/365,3)</f>
        <v>130.899</v>
      </c>
      <c r="D1018" s="19">
        <f t="shared" si="187"/>
        <v>3056035.9237658149</v>
      </c>
      <c r="E1018" s="20">
        <f t="shared" si="180"/>
        <v>3183.3707539227239</v>
      </c>
      <c r="F1018" s="21">
        <f t="shared" si="188"/>
        <v>4858355.5820403649</v>
      </c>
      <c r="G1018" s="22">
        <f t="shared" si="189"/>
        <v>2834.0407561902125</v>
      </c>
      <c r="H1018" s="27">
        <f t="shared" si="190"/>
        <v>3187609.1361558693</v>
      </c>
      <c r="I1018" s="26">
        <f t="shared" si="181"/>
        <v>10625.363787186476</v>
      </c>
      <c r="J1018" s="23">
        <f t="shared" si="182"/>
        <v>1593.8045680779712</v>
      </c>
      <c r="K1018" s="23">
        <f t="shared" si="183"/>
        <v>1593.8045680779346</v>
      </c>
      <c r="L1018" s="23">
        <f t="shared" si="184"/>
        <v>3187.6091361559056</v>
      </c>
      <c r="M1018" s="24">
        <f t="shared" si="185"/>
        <v>4858355.5820403649</v>
      </c>
      <c r="N1018" s="15" t="str">
        <f t="shared" si="191"/>
        <v>2</v>
      </c>
    </row>
    <row r="1019" spans="1:14" x14ac:dyDescent="0.25">
      <c r="A1019" s="3">
        <v>1015</v>
      </c>
      <c r="B1019" s="17">
        <f t="shared" ca="1" si="186"/>
        <v>74723</v>
      </c>
      <c r="C1019" s="18">
        <f ca="1">ROUND((B1019-סימולטור!$C$6)/365,3)</f>
        <v>130.98400000000001</v>
      </c>
      <c r="D1019" s="19">
        <f t="shared" si="187"/>
        <v>3063039.3394244453</v>
      </c>
      <c r="E1019" s="20">
        <f t="shared" si="180"/>
        <v>3190.6659785671304</v>
      </c>
      <c r="F1019" s="21">
        <f t="shared" si="188"/>
        <v>4871716.0598909762</v>
      </c>
      <c r="G1019" s="22">
        <f t="shared" si="189"/>
        <v>2841.8343682697359</v>
      </c>
      <c r="H1019" s="27">
        <f t="shared" si="190"/>
        <v>3195046.8908068999</v>
      </c>
      <c r="I1019" s="26">
        <f t="shared" si="181"/>
        <v>10650.156302689913</v>
      </c>
      <c r="J1019" s="23">
        <f t="shared" si="182"/>
        <v>1597.5234454034869</v>
      </c>
      <c r="K1019" s="23">
        <f t="shared" si="183"/>
        <v>1597.5234454034501</v>
      </c>
      <c r="L1019" s="23">
        <f t="shared" si="184"/>
        <v>3195.046890806937</v>
      </c>
      <c r="M1019" s="24">
        <f t="shared" si="185"/>
        <v>4871716.0598909762</v>
      </c>
      <c r="N1019" s="15" t="str">
        <f t="shared" si="191"/>
        <v>2</v>
      </c>
    </row>
    <row r="1020" spans="1:14" x14ac:dyDescent="0.25">
      <c r="A1020" s="3">
        <v>1016</v>
      </c>
      <c r="B1020" s="17">
        <f t="shared" ca="1" si="186"/>
        <v>74754</v>
      </c>
      <c r="C1020" s="18">
        <f ca="1">ROUND((B1020-סימולטור!$C$6)/365,3)</f>
        <v>131.06800000000001</v>
      </c>
      <c r="D1020" s="19">
        <f t="shared" si="187"/>
        <v>3070058.8045772933</v>
      </c>
      <c r="E1020" s="20">
        <f t="shared" si="180"/>
        <v>3197.9779214346804</v>
      </c>
      <c r="F1020" s="21">
        <f t="shared" si="188"/>
        <v>4885113.2790556764</v>
      </c>
      <c r="G1020" s="22">
        <f t="shared" si="189"/>
        <v>2849.6494127824776</v>
      </c>
      <c r="H1020" s="27">
        <f t="shared" si="190"/>
        <v>3202502.000218783</v>
      </c>
      <c r="I1020" s="26">
        <f t="shared" si="181"/>
        <v>10675.00666739619</v>
      </c>
      <c r="J1020" s="23">
        <f t="shared" si="182"/>
        <v>1601.2510001094286</v>
      </c>
      <c r="K1020" s="23">
        <f t="shared" si="183"/>
        <v>1601.2510001093915</v>
      </c>
      <c r="L1020" s="23">
        <f t="shared" si="184"/>
        <v>3202.5020002188203</v>
      </c>
      <c r="M1020" s="24">
        <f t="shared" si="185"/>
        <v>4885113.2790556764</v>
      </c>
      <c r="N1020" s="15" t="str">
        <f t="shared" si="191"/>
        <v>2</v>
      </c>
    </row>
    <row r="1021" spans="1:14" x14ac:dyDescent="0.25">
      <c r="A1021" s="3">
        <v>1017</v>
      </c>
      <c r="B1021" s="17">
        <f t="shared" ca="1" si="186"/>
        <v>74784</v>
      </c>
      <c r="C1021" s="18">
        <f ca="1">ROUND((B1021-סימולטור!$C$6)/365,3)</f>
        <v>131.15100000000001</v>
      </c>
      <c r="D1021" s="19">
        <f t="shared" si="187"/>
        <v>3077094.35600445</v>
      </c>
      <c r="E1021" s="20">
        <f t="shared" si="180"/>
        <v>3205.3066208379687</v>
      </c>
      <c r="F1021" s="21">
        <f t="shared" si="188"/>
        <v>4898547.3405730799</v>
      </c>
      <c r="G1021" s="22">
        <f t="shared" si="189"/>
        <v>2857.4859486676301</v>
      </c>
      <c r="H1021" s="27">
        <f t="shared" si="190"/>
        <v>3209974.5048859604</v>
      </c>
      <c r="I1021" s="26">
        <f t="shared" si="181"/>
        <v>10699.915016286781</v>
      </c>
      <c r="J1021" s="23">
        <f t="shared" si="182"/>
        <v>1604.987252443017</v>
      </c>
      <c r="K1021" s="23">
        <f t="shared" si="183"/>
        <v>1604.9872524429802</v>
      </c>
      <c r="L1021" s="23">
        <f t="shared" si="184"/>
        <v>3209.9745048859972</v>
      </c>
      <c r="M1021" s="24">
        <f t="shared" si="185"/>
        <v>4898547.3405730799</v>
      </c>
      <c r="N1021" s="15" t="str">
        <f t="shared" si="191"/>
        <v>2</v>
      </c>
    </row>
    <row r="1022" spans="1:14" x14ac:dyDescent="0.25">
      <c r="A1022" s="3">
        <v>1018</v>
      </c>
      <c r="B1022" s="17">
        <f t="shared" ca="1" si="186"/>
        <v>74815</v>
      </c>
      <c r="C1022" s="18">
        <f ca="1">ROUND((B1022-סימולטור!$C$6)/365,3)</f>
        <v>131.23599999999999</v>
      </c>
      <c r="D1022" s="19">
        <f t="shared" si="187"/>
        <v>3084146.0305702938</v>
      </c>
      <c r="E1022" s="20">
        <f t="shared" si="180"/>
        <v>3212.6521151773895</v>
      </c>
      <c r="F1022" s="21">
        <f t="shared" si="188"/>
        <v>4912018.3457596563</v>
      </c>
      <c r="G1022" s="22">
        <f t="shared" si="189"/>
        <v>2865.3440350264664</v>
      </c>
      <c r="H1022" s="27">
        <f t="shared" si="190"/>
        <v>3217464.4453973612</v>
      </c>
      <c r="I1022" s="26">
        <f t="shared" si="181"/>
        <v>10724.881484658119</v>
      </c>
      <c r="J1022" s="23">
        <f t="shared" si="182"/>
        <v>1608.7322226987178</v>
      </c>
      <c r="K1022" s="23">
        <f t="shared" si="183"/>
        <v>1608.7322226986805</v>
      </c>
      <c r="L1022" s="23">
        <f t="shared" si="184"/>
        <v>3217.4644453973983</v>
      </c>
      <c r="M1022" s="24">
        <f t="shared" si="185"/>
        <v>4912018.3457596563</v>
      </c>
      <c r="N1022" s="15" t="str">
        <f t="shared" si="191"/>
        <v>2</v>
      </c>
    </row>
    <row r="1023" spans="1:14" x14ac:dyDescent="0.25">
      <c r="A1023" s="3">
        <v>1019</v>
      </c>
      <c r="B1023" s="17">
        <f t="shared" ca="1" si="186"/>
        <v>74845</v>
      </c>
      <c r="C1023" s="18">
        <f ca="1">ROUND((B1023-סימולטור!$C$6)/365,3)</f>
        <v>131.31800000000001</v>
      </c>
      <c r="D1023" s="19">
        <f t="shared" si="187"/>
        <v>3091213.8652236843</v>
      </c>
      <c r="E1023" s="20">
        <f t="shared" si="180"/>
        <v>3220.0144429413376</v>
      </c>
      <c r="F1023" s="21">
        <f t="shared" si="188"/>
        <v>4925526.3962104954</v>
      </c>
      <c r="G1023" s="22">
        <f t="shared" si="189"/>
        <v>2873.2237311227891</v>
      </c>
      <c r="H1023" s="27">
        <f t="shared" si="190"/>
        <v>3224971.8624366219</v>
      </c>
      <c r="I1023" s="26">
        <f t="shared" si="181"/>
        <v>10749.906208122322</v>
      </c>
      <c r="J1023" s="23">
        <f t="shared" si="182"/>
        <v>1612.4859312183482</v>
      </c>
      <c r="K1023" s="23">
        <f t="shared" si="183"/>
        <v>1612.485931218311</v>
      </c>
      <c r="L1023" s="23">
        <f t="shared" si="184"/>
        <v>3224.9718624366592</v>
      </c>
      <c r="M1023" s="24">
        <f t="shared" si="185"/>
        <v>4925526.3962104954</v>
      </c>
      <c r="N1023" s="15" t="str">
        <f t="shared" si="191"/>
        <v>2</v>
      </c>
    </row>
    <row r="1024" spans="1:14" x14ac:dyDescent="0.25">
      <c r="A1024" s="3">
        <v>1020</v>
      </c>
      <c r="B1024" s="17">
        <f t="shared" ca="1" si="186"/>
        <v>74876</v>
      </c>
      <c r="C1024" s="18">
        <f ca="1">ROUND((B1024-סימולטור!$C$6)/365,3)</f>
        <v>131.40299999999999</v>
      </c>
      <c r="D1024" s="19">
        <f t="shared" si="187"/>
        <v>3098297.8969981559</v>
      </c>
      <c r="E1024" s="20">
        <f t="shared" si="180"/>
        <v>3227.3936427064123</v>
      </c>
      <c r="F1024" s="21">
        <f t="shared" si="188"/>
        <v>4939071.5938000744</v>
      </c>
      <c r="G1024" s="22">
        <f t="shared" si="189"/>
        <v>2881.1250963833768</v>
      </c>
      <c r="H1024" s="27">
        <f t="shared" si="190"/>
        <v>3232496.7967823073</v>
      </c>
      <c r="I1024" s="26">
        <f t="shared" si="181"/>
        <v>10774.98932260794</v>
      </c>
      <c r="J1024" s="23">
        <f t="shared" si="182"/>
        <v>1616.2483983911909</v>
      </c>
      <c r="K1024" s="23">
        <f t="shared" si="183"/>
        <v>1616.2483983911536</v>
      </c>
      <c r="L1024" s="23">
        <f t="shared" si="184"/>
        <v>3232.4967967823445</v>
      </c>
      <c r="M1024" s="24">
        <f t="shared" si="185"/>
        <v>4939071.5938000744</v>
      </c>
      <c r="N1024" s="15" t="str">
        <f t="shared" si="191"/>
        <v>2</v>
      </c>
    </row>
    <row r="1025" spans="1:14" x14ac:dyDescent="0.25">
      <c r="A1025" s="3">
        <v>1021</v>
      </c>
      <c r="B1025" s="17">
        <f t="shared" ca="1" si="186"/>
        <v>74907</v>
      </c>
      <c r="C1025" s="18">
        <f ca="1">ROUND((B1025-סימולטור!$C$6)/365,3)</f>
        <v>131.488</v>
      </c>
      <c r="D1025" s="19">
        <f t="shared" si="187"/>
        <v>3105398.1630121102</v>
      </c>
      <c r="E1025" s="20">
        <f t="shared" si="180"/>
        <v>3234.7897531376148</v>
      </c>
      <c r="F1025" s="21">
        <f t="shared" si="188"/>
        <v>4952654.0406830246</v>
      </c>
      <c r="G1025" s="22">
        <f t="shared" si="189"/>
        <v>2889.048190398431</v>
      </c>
      <c r="H1025" s="27">
        <f t="shared" si="190"/>
        <v>3240039.2893081331</v>
      </c>
      <c r="I1025" s="26">
        <f t="shared" si="181"/>
        <v>10800.130964360693</v>
      </c>
      <c r="J1025" s="23">
        <f t="shared" si="182"/>
        <v>1620.0196446541038</v>
      </c>
      <c r="K1025" s="23">
        <f t="shared" si="183"/>
        <v>1620.0196446540665</v>
      </c>
      <c r="L1025" s="23">
        <f t="shared" si="184"/>
        <v>3240.0392893081703</v>
      </c>
      <c r="M1025" s="24">
        <f t="shared" si="185"/>
        <v>4952654.0406830246</v>
      </c>
      <c r="N1025" s="15" t="str">
        <f t="shared" si="191"/>
        <v>2</v>
      </c>
    </row>
    <row r="1026" spans="1:14" x14ac:dyDescent="0.25">
      <c r="A1026" s="3">
        <v>1022</v>
      </c>
      <c r="B1026" s="17">
        <f t="shared" ca="1" si="186"/>
        <v>74935</v>
      </c>
      <c r="C1026" s="18">
        <f ca="1">ROUND((B1026-סימולטור!$C$6)/365,3)</f>
        <v>131.56399999999999</v>
      </c>
      <c r="D1026" s="19">
        <f t="shared" si="187"/>
        <v>3112514.7004690133</v>
      </c>
      <c r="E1026" s="20">
        <f t="shared" si="180"/>
        <v>3242.2028129885557</v>
      </c>
      <c r="F1026" s="21">
        <f t="shared" si="188"/>
        <v>4966273.8392949039</v>
      </c>
      <c r="G1026" s="22">
        <f t="shared" si="189"/>
        <v>2896.9930729220273</v>
      </c>
      <c r="H1026" s="27">
        <f t="shared" si="190"/>
        <v>3247599.3809831855</v>
      </c>
      <c r="I1026" s="26">
        <f t="shared" si="181"/>
        <v>10825.331269944201</v>
      </c>
      <c r="J1026" s="23">
        <f t="shared" si="182"/>
        <v>1623.7996904916301</v>
      </c>
      <c r="K1026" s="23">
        <f t="shared" si="183"/>
        <v>1623.7996904915929</v>
      </c>
      <c r="L1026" s="23">
        <f t="shared" si="184"/>
        <v>3247.599380983223</v>
      </c>
      <c r="M1026" s="24">
        <f t="shared" si="185"/>
        <v>4966273.8392949039</v>
      </c>
      <c r="N1026" s="15" t="str">
        <f t="shared" si="191"/>
        <v>2</v>
      </c>
    </row>
    <row r="1027" spans="1:14" x14ac:dyDescent="0.25">
      <c r="A1027" s="3">
        <v>1023</v>
      </c>
      <c r="B1027" s="17">
        <f t="shared" ca="1" si="186"/>
        <v>74966</v>
      </c>
      <c r="C1027" s="18">
        <f ca="1">ROUND((B1027-סימולטור!$C$6)/365,3)</f>
        <v>131.649</v>
      </c>
      <c r="D1027" s="19">
        <f t="shared" si="187"/>
        <v>3119647.5466575883</v>
      </c>
      <c r="E1027" s="20">
        <f t="shared" si="180"/>
        <v>3249.6328611016543</v>
      </c>
      <c r="F1027" s="21">
        <f t="shared" si="188"/>
        <v>4979931.0923529649</v>
      </c>
      <c r="G1027" s="22">
        <f t="shared" si="189"/>
        <v>2904.959803872563</v>
      </c>
      <c r="H1027" s="27">
        <f t="shared" si="190"/>
        <v>3255177.1128721465</v>
      </c>
      <c r="I1027" s="26">
        <f t="shared" si="181"/>
        <v>10850.59037624074</v>
      </c>
      <c r="J1027" s="23">
        <f t="shared" si="182"/>
        <v>1627.5885564361108</v>
      </c>
      <c r="K1027" s="23">
        <f t="shared" si="183"/>
        <v>1627.5885564360733</v>
      </c>
      <c r="L1027" s="23">
        <f t="shared" si="184"/>
        <v>3255.1771128721839</v>
      </c>
      <c r="M1027" s="24">
        <f t="shared" si="185"/>
        <v>4979931.0923529649</v>
      </c>
      <c r="N1027" s="15" t="str">
        <f t="shared" si="191"/>
        <v>2</v>
      </c>
    </row>
    <row r="1028" spans="1:14" x14ac:dyDescent="0.25">
      <c r="A1028" s="3">
        <v>1024</v>
      </c>
      <c r="B1028" s="17">
        <f t="shared" ca="1" si="186"/>
        <v>74996</v>
      </c>
      <c r="C1028" s="18">
        <f ca="1">ROUND((B1028-סימולטור!$C$6)/365,3)</f>
        <v>131.732</v>
      </c>
      <c r="D1028" s="19">
        <f t="shared" si="187"/>
        <v>3126796.7389520123</v>
      </c>
      <c r="E1028" s="20">
        <f t="shared" si="180"/>
        <v>3257.0799364083459</v>
      </c>
      <c r="F1028" s="21">
        <f t="shared" si="188"/>
        <v>4993625.9028569357</v>
      </c>
      <c r="G1028" s="22">
        <f t="shared" si="189"/>
        <v>2912.9484433332127</v>
      </c>
      <c r="H1028" s="27">
        <f t="shared" si="190"/>
        <v>3262772.526135515</v>
      </c>
      <c r="I1028" s="26">
        <f t="shared" si="181"/>
        <v>10875.908420451968</v>
      </c>
      <c r="J1028" s="23">
        <f t="shared" si="182"/>
        <v>1631.3862630677952</v>
      </c>
      <c r="K1028" s="23">
        <f t="shared" si="183"/>
        <v>1631.3862630677575</v>
      </c>
      <c r="L1028" s="23">
        <f t="shared" si="184"/>
        <v>3262.7725261355527</v>
      </c>
      <c r="M1028" s="24">
        <f t="shared" si="185"/>
        <v>4993625.9028569357</v>
      </c>
      <c r="N1028" s="15" t="str">
        <f t="shared" si="191"/>
        <v>2</v>
      </c>
    </row>
    <row r="1029" spans="1:14" x14ac:dyDescent="0.25">
      <c r="A1029" s="3">
        <v>1025</v>
      </c>
      <c r="B1029" s="17">
        <f t="shared" ca="1" si="186"/>
        <v>75027</v>
      </c>
      <c r="C1029" s="18">
        <f ca="1">ROUND((B1029-סימולטור!$C$6)/365,3)</f>
        <v>131.816</v>
      </c>
      <c r="D1029" s="19">
        <f t="shared" si="187"/>
        <v>3133962.3148121107</v>
      </c>
      <c r="E1029" s="20">
        <f t="shared" ref="E1029:E1092" si="192">$E$2/12*D1029</f>
        <v>3264.5440779292821</v>
      </c>
      <c r="F1029" s="21">
        <f t="shared" si="188"/>
        <v>5007358.3740897924</v>
      </c>
      <c r="G1029" s="22">
        <f t="shared" si="189"/>
        <v>2920.9590515523792</v>
      </c>
      <c r="H1029" s="27">
        <f t="shared" si="190"/>
        <v>3270385.6620298312</v>
      </c>
      <c r="I1029" s="26">
        <f t="shared" ref="I1029:I1092" si="193">H1029*($I$2-1)</f>
        <v>10901.285540099689</v>
      </c>
      <c r="J1029" s="23">
        <f t="shared" ref="J1029:J1092" si="194">$J$2*I1029</f>
        <v>1635.1928310149533</v>
      </c>
      <c r="K1029" s="23">
        <f t="shared" ref="K1029:K1092" si="195">$K$2/12*H1029</f>
        <v>1635.1928310149156</v>
      </c>
      <c r="L1029" s="23">
        <f t="shared" ref="L1029:L1092" si="196">K1029+J1029</f>
        <v>3270.3856620298689</v>
      </c>
      <c r="M1029" s="24">
        <f t="shared" ref="M1029:M1092" si="197">MAX(H1029,F1029,D1029)</f>
        <v>5007358.3740897924</v>
      </c>
      <c r="N1029" s="15" t="str">
        <f t="shared" si="191"/>
        <v>2</v>
      </c>
    </row>
    <row r="1030" spans="1:14" x14ac:dyDescent="0.25">
      <c r="A1030" s="3">
        <v>1026</v>
      </c>
      <c r="B1030" s="17">
        <f t="shared" ref="B1030:B1093" ca="1" si="198">EOMONTH(TODAY(),A1029)</f>
        <v>75057</v>
      </c>
      <c r="C1030" s="18">
        <f ca="1">ROUND((B1030-סימולטור!$C$6)/365,3)</f>
        <v>131.899</v>
      </c>
      <c r="D1030" s="19">
        <f t="shared" ref="D1030:D1093" si="199">D1029*$D$2-E1029</f>
        <v>3141144.3117835554</v>
      </c>
      <c r="E1030" s="20">
        <f t="shared" si="192"/>
        <v>3272.0253247745368</v>
      </c>
      <c r="F1030" s="21">
        <f t="shared" ref="F1030:F1093" si="200">F1029*$F$2-G1029</f>
        <v>5021128.6096185399</v>
      </c>
      <c r="G1030" s="22">
        <f t="shared" ref="G1030:G1093" si="201">F1030*$G$2/12</f>
        <v>2928.9916889441483</v>
      </c>
      <c r="H1030" s="27">
        <f t="shared" ref="H1030:H1093" si="202">H1029+I1029-L1029</f>
        <v>3278016.561907901</v>
      </c>
      <c r="I1030" s="26">
        <f t="shared" si="193"/>
        <v>10926.721873026589</v>
      </c>
      <c r="J1030" s="23">
        <f t="shared" si="194"/>
        <v>1639.0082809539883</v>
      </c>
      <c r="K1030" s="23">
        <f t="shared" si="195"/>
        <v>1639.0082809539506</v>
      </c>
      <c r="L1030" s="23">
        <f t="shared" si="196"/>
        <v>3278.0165619079389</v>
      </c>
      <c r="M1030" s="24">
        <f t="shared" si="197"/>
        <v>5021128.6096185399</v>
      </c>
      <c r="N1030" s="15" t="str">
        <f t="shared" ref="N1030:N1093" si="203">IF(M1030=H1030,"3",IF(M1030=F1030,"2","1"))</f>
        <v>2</v>
      </c>
    </row>
    <row r="1031" spans="1:14" x14ac:dyDescent="0.25">
      <c r="A1031" s="3">
        <v>1027</v>
      </c>
      <c r="B1031" s="17">
        <f t="shared" ca="1" si="198"/>
        <v>75088</v>
      </c>
      <c r="C1031" s="18">
        <f ca="1">ROUND((B1031-סימולטור!$C$6)/365,3)</f>
        <v>131.98400000000001</v>
      </c>
      <c r="D1031" s="19">
        <f t="shared" si="199"/>
        <v>3148342.7674980597</v>
      </c>
      <c r="E1031" s="20">
        <f t="shared" si="192"/>
        <v>3279.5237161438122</v>
      </c>
      <c r="F1031" s="21">
        <f t="shared" si="200"/>
        <v>5034936.7132949913</v>
      </c>
      <c r="G1031" s="22">
        <f t="shared" si="201"/>
        <v>2937.0464160887445</v>
      </c>
      <c r="H1031" s="27">
        <f t="shared" si="202"/>
        <v>3285665.2672190201</v>
      </c>
      <c r="I1031" s="26">
        <f t="shared" si="193"/>
        <v>10952.217557396987</v>
      </c>
      <c r="J1031" s="23">
        <f t="shared" si="194"/>
        <v>1642.8326336095481</v>
      </c>
      <c r="K1031" s="23">
        <f t="shared" si="195"/>
        <v>1642.8326336095101</v>
      </c>
      <c r="L1031" s="23">
        <f t="shared" si="196"/>
        <v>3285.6652672190585</v>
      </c>
      <c r="M1031" s="24">
        <f t="shared" si="197"/>
        <v>5034936.7132949913</v>
      </c>
      <c r="N1031" s="15" t="str">
        <f t="shared" si="203"/>
        <v>2</v>
      </c>
    </row>
    <row r="1032" spans="1:14" x14ac:dyDescent="0.25">
      <c r="A1032" s="3">
        <v>1028</v>
      </c>
      <c r="B1032" s="17">
        <f t="shared" ca="1" si="198"/>
        <v>75119</v>
      </c>
      <c r="C1032" s="18">
        <f ca="1">ROUND((B1032-סימולטור!$C$6)/365,3)</f>
        <v>132.06800000000001</v>
      </c>
      <c r="D1032" s="19">
        <f t="shared" si="199"/>
        <v>3155557.7196735763</v>
      </c>
      <c r="E1032" s="20">
        <f t="shared" si="192"/>
        <v>3287.0392913266419</v>
      </c>
      <c r="F1032" s="21">
        <f t="shared" si="200"/>
        <v>5048782.7892565532</v>
      </c>
      <c r="G1032" s="22">
        <f t="shared" si="201"/>
        <v>2945.1232937329896</v>
      </c>
      <c r="H1032" s="27">
        <f t="shared" si="202"/>
        <v>3293331.8195091984</v>
      </c>
      <c r="I1032" s="26">
        <f t="shared" si="193"/>
        <v>10977.772731697582</v>
      </c>
      <c r="J1032" s="23">
        <f t="shared" si="194"/>
        <v>1646.6659097546371</v>
      </c>
      <c r="K1032" s="23">
        <f t="shared" si="195"/>
        <v>1646.6659097545992</v>
      </c>
      <c r="L1032" s="23">
        <f t="shared" si="196"/>
        <v>3293.3318195092361</v>
      </c>
      <c r="M1032" s="24">
        <f t="shared" si="197"/>
        <v>5048782.7892565532</v>
      </c>
      <c r="N1032" s="15" t="str">
        <f t="shared" si="203"/>
        <v>2</v>
      </c>
    </row>
    <row r="1033" spans="1:14" x14ac:dyDescent="0.25">
      <c r="A1033" s="3">
        <v>1029</v>
      </c>
      <c r="B1033" s="17">
        <f t="shared" ca="1" si="198"/>
        <v>75149</v>
      </c>
      <c r="C1033" s="18">
        <f ca="1">ROUND((B1033-סימולטור!$C$6)/365,3)</f>
        <v>132.15100000000001</v>
      </c>
      <c r="D1033" s="19">
        <f t="shared" si="199"/>
        <v>3162789.2061144952</v>
      </c>
      <c r="E1033" s="20">
        <f t="shared" si="192"/>
        <v>3294.572089702599</v>
      </c>
      <c r="F1033" s="21">
        <f t="shared" si="200"/>
        <v>5062666.9419270093</v>
      </c>
      <c r="G1033" s="22">
        <f t="shared" si="201"/>
        <v>2953.2223827907551</v>
      </c>
      <c r="H1033" s="27">
        <f t="shared" si="202"/>
        <v>3301016.2604213869</v>
      </c>
      <c r="I1033" s="26">
        <f t="shared" si="193"/>
        <v>11003.387534738211</v>
      </c>
      <c r="J1033" s="23">
        <f t="shared" si="194"/>
        <v>1650.5081302107317</v>
      </c>
      <c r="K1033" s="23">
        <f t="shared" si="195"/>
        <v>1650.5081302106935</v>
      </c>
      <c r="L1033" s="23">
        <f t="shared" si="196"/>
        <v>3301.0162604214252</v>
      </c>
      <c r="M1033" s="24">
        <f t="shared" si="197"/>
        <v>5062666.9419270093</v>
      </c>
      <c r="N1033" s="15" t="str">
        <f t="shared" si="203"/>
        <v>2</v>
      </c>
    </row>
    <row r="1034" spans="1:14" x14ac:dyDescent="0.25">
      <c r="A1034" s="3">
        <v>1030</v>
      </c>
      <c r="B1034" s="17">
        <f t="shared" ca="1" si="198"/>
        <v>75180</v>
      </c>
      <c r="C1034" s="18">
        <f ca="1">ROUND((B1034-סימולטור!$C$6)/365,3)</f>
        <v>132.23599999999999</v>
      </c>
      <c r="D1034" s="19">
        <f t="shared" si="199"/>
        <v>3170037.264711841</v>
      </c>
      <c r="E1034" s="20">
        <f t="shared" si="192"/>
        <v>3302.1221507415012</v>
      </c>
      <c r="F1034" s="21">
        <f t="shared" si="200"/>
        <v>5076589.2760173092</v>
      </c>
      <c r="G1034" s="22">
        <f t="shared" si="201"/>
        <v>2961.3437443434304</v>
      </c>
      <c r="H1034" s="27">
        <f t="shared" si="202"/>
        <v>3308718.6316957036</v>
      </c>
      <c r="I1034" s="26">
        <f t="shared" si="193"/>
        <v>11029.0621056526</v>
      </c>
      <c r="J1034" s="23">
        <f t="shared" si="194"/>
        <v>1654.35931584789</v>
      </c>
      <c r="K1034" s="23">
        <f t="shared" si="195"/>
        <v>1654.3593158478518</v>
      </c>
      <c r="L1034" s="23">
        <f t="shared" si="196"/>
        <v>3308.7186316957418</v>
      </c>
      <c r="M1034" s="24">
        <f t="shared" si="197"/>
        <v>5076589.2760173092</v>
      </c>
      <c r="N1034" s="15" t="str">
        <f t="shared" si="203"/>
        <v>2</v>
      </c>
    </row>
    <row r="1035" spans="1:14" x14ac:dyDescent="0.25">
      <c r="A1035" s="3">
        <v>1031</v>
      </c>
      <c r="B1035" s="17">
        <f t="shared" ca="1" si="198"/>
        <v>75210</v>
      </c>
      <c r="C1035" s="18">
        <f ca="1">ROUND((B1035-סימולטור!$C$6)/365,3)</f>
        <v>132.31800000000001</v>
      </c>
      <c r="D1035" s="19">
        <f t="shared" si="199"/>
        <v>3177301.9334434727</v>
      </c>
      <c r="E1035" s="20">
        <f t="shared" si="192"/>
        <v>3309.6895140036172</v>
      </c>
      <c r="F1035" s="21">
        <f t="shared" si="200"/>
        <v>5090549.8965263572</v>
      </c>
      <c r="G1035" s="22">
        <f t="shared" si="201"/>
        <v>2969.4874396403752</v>
      </c>
      <c r="H1035" s="27">
        <f t="shared" si="202"/>
        <v>3316438.9751696601</v>
      </c>
      <c r="I1035" s="26">
        <f t="shared" si="193"/>
        <v>11054.796583899122</v>
      </c>
      <c r="J1035" s="23">
        <f t="shared" si="194"/>
        <v>1658.2194875848684</v>
      </c>
      <c r="K1035" s="23">
        <f t="shared" si="195"/>
        <v>1658.2194875848302</v>
      </c>
      <c r="L1035" s="23">
        <f t="shared" si="196"/>
        <v>3316.4389751696986</v>
      </c>
      <c r="M1035" s="24">
        <f t="shared" si="197"/>
        <v>5090549.8965263572</v>
      </c>
      <c r="N1035" s="15" t="str">
        <f t="shared" si="203"/>
        <v>2</v>
      </c>
    </row>
    <row r="1036" spans="1:14" x14ac:dyDescent="0.25">
      <c r="A1036" s="3">
        <v>1032</v>
      </c>
      <c r="B1036" s="17">
        <f t="shared" ca="1" si="198"/>
        <v>75241</v>
      </c>
      <c r="C1036" s="18">
        <f ca="1">ROUND((B1036-סימולטור!$C$6)/365,3)</f>
        <v>132.40299999999999</v>
      </c>
      <c r="D1036" s="19">
        <f t="shared" si="199"/>
        <v>3184583.2503742808</v>
      </c>
      <c r="E1036" s="20">
        <f t="shared" si="192"/>
        <v>3317.2742191398756</v>
      </c>
      <c r="F1036" s="21">
        <f t="shared" si="200"/>
        <v>5104548.9087418048</v>
      </c>
      <c r="G1036" s="22">
        <f t="shared" si="201"/>
        <v>2977.653530099386</v>
      </c>
      <c r="H1036" s="27">
        <f t="shared" si="202"/>
        <v>3324177.3327783896</v>
      </c>
      <c r="I1036" s="26">
        <f t="shared" si="193"/>
        <v>11080.591109261555</v>
      </c>
      <c r="J1036" s="23">
        <f t="shared" si="194"/>
        <v>1662.0886663892331</v>
      </c>
      <c r="K1036" s="23">
        <f t="shared" si="195"/>
        <v>1662.0886663891947</v>
      </c>
      <c r="L1036" s="23">
        <f t="shared" si="196"/>
        <v>3324.1773327784276</v>
      </c>
      <c r="M1036" s="24">
        <f t="shared" si="197"/>
        <v>5104548.9087418048</v>
      </c>
      <c r="N1036" s="15" t="str">
        <f t="shared" si="203"/>
        <v>2</v>
      </c>
    </row>
    <row r="1037" spans="1:14" x14ac:dyDescent="0.25">
      <c r="A1037" s="3">
        <v>1033</v>
      </c>
      <c r="B1037" s="17">
        <f t="shared" ca="1" si="198"/>
        <v>75272</v>
      </c>
      <c r="C1037" s="18">
        <f ca="1">ROUND((B1037-סימולטור!$C$6)/365,3)</f>
        <v>132.488</v>
      </c>
      <c r="D1037" s="19">
        <f t="shared" si="199"/>
        <v>3191881.2536563887</v>
      </c>
      <c r="E1037" s="20">
        <f t="shared" si="192"/>
        <v>3324.8763058920717</v>
      </c>
      <c r="F1037" s="21">
        <f t="shared" si="200"/>
        <v>5118586.4182408452</v>
      </c>
      <c r="G1037" s="22">
        <f t="shared" si="201"/>
        <v>2985.8420773071598</v>
      </c>
      <c r="H1037" s="27">
        <f t="shared" si="202"/>
        <v>3331933.7465548725</v>
      </c>
      <c r="I1037" s="26">
        <f t="shared" si="193"/>
        <v>11106.445821849831</v>
      </c>
      <c r="J1037" s="23">
        <f t="shared" si="194"/>
        <v>1665.9668732774746</v>
      </c>
      <c r="K1037" s="23">
        <f t="shared" si="195"/>
        <v>1665.9668732774362</v>
      </c>
      <c r="L1037" s="23">
        <f t="shared" si="196"/>
        <v>3331.9337465549106</v>
      </c>
      <c r="M1037" s="24">
        <f t="shared" si="197"/>
        <v>5118586.4182408452</v>
      </c>
      <c r="N1037" s="15" t="str">
        <f t="shared" si="203"/>
        <v>2</v>
      </c>
    </row>
    <row r="1038" spans="1:14" x14ac:dyDescent="0.25">
      <c r="A1038" s="3">
        <v>1034</v>
      </c>
      <c r="B1038" s="17">
        <f t="shared" ca="1" si="198"/>
        <v>75300</v>
      </c>
      <c r="C1038" s="18">
        <f ca="1">ROUND((B1038-סימולטור!$C$6)/365,3)</f>
        <v>132.56399999999999</v>
      </c>
      <c r="D1038" s="19">
        <f t="shared" si="199"/>
        <v>3199195.9815293513</v>
      </c>
      <c r="E1038" s="20">
        <f t="shared" si="192"/>
        <v>3332.4958140930744</v>
      </c>
      <c r="F1038" s="21">
        <f t="shared" si="200"/>
        <v>5132662.5308910077</v>
      </c>
      <c r="G1038" s="22">
        <f t="shared" si="201"/>
        <v>2994.0531430197548</v>
      </c>
      <c r="H1038" s="27">
        <f t="shared" si="202"/>
        <v>3339708.2586301672</v>
      </c>
      <c r="I1038" s="26">
        <f t="shared" si="193"/>
        <v>11132.360862100815</v>
      </c>
      <c r="J1038" s="23">
        <f t="shared" si="194"/>
        <v>1669.8541293151222</v>
      </c>
      <c r="K1038" s="23">
        <f t="shared" si="195"/>
        <v>1669.8541293150836</v>
      </c>
      <c r="L1038" s="23">
        <f t="shared" si="196"/>
        <v>3339.7082586302058</v>
      </c>
      <c r="M1038" s="24">
        <f t="shared" si="197"/>
        <v>5132662.5308910077</v>
      </c>
      <c r="N1038" s="15" t="str">
        <f t="shared" si="203"/>
        <v>2</v>
      </c>
    </row>
    <row r="1039" spans="1:14" x14ac:dyDescent="0.25">
      <c r="A1039" s="3">
        <v>1035</v>
      </c>
      <c r="B1039" s="17">
        <f t="shared" ca="1" si="198"/>
        <v>75331</v>
      </c>
      <c r="C1039" s="18">
        <f ca="1">ROUND((B1039-סימולטור!$C$6)/365,3)</f>
        <v>132.649</v>
      </c>
      <c r="D1039" s="19">
        <f t="shared" si="199"/>
        <v>3206527.4723203564</v>
      </c>
      <c r="E1039" s="20">
        <f t="shared" si="192"/>
        <v>3340.132783667038</v>
      </c>
      <c r="F1039" s="21">
        <f t="shared" si="200"/>
        <v>5146777.3528509587</v>
      </c>
      <c r="G1039" s="22">
        <f t="shared" si="201"/>
        <v>3002.2867891630594</v>
      </c>
      <c r="H1039" s="27">
        <f t="shared" si="202"/>
        <v>3347500.9112336379</v>
      </c>
      <c r="I1039" s="26">
        <f t="shared" si="193"/>
        <v>11158.33637077905</v>
      </c>
      <c r="J1039" s="23">
        <f t="shared" si="194"/>
        <v>1673.7504556168576</v>
      </c>
      <c r="K1039" s="23">
        <f t="shared" si="195"/>
        <v>1673.750455616819</v>
      </c>
      <c r="L1039" s="23">
        <f t="shared" si="196"/>
        <v>3347.5009112336766</v>
      </c>
      <c r="M1039" s="24">
        <f t="shared" si="197"/>
        <v>5146777.3528509587</v>
      </c>
      <c r="N1039" s="15" t="str">
        <f t="shared" si="203"/>
        <v>2</v>
      </c>
    </row>
    <row r="1040" spans="1:14" x14ac:dyDescent="0.25">
      <c r="A1040" s="3">
        <v>1036</v>
      </c>
      <c r="B1040" s="17">
        <f t="shared" ca="1" si="198"/>
        <v>75361</v>
      </c>
      <c r="C1040" s="18">
        <f ca="1">ROUND((B1040-סימולטור!$C$6)/365,3)</f>
        <v>132.732</v>
      </c>
      <c r="D1040" s="19">
        <f t="shared" si="199"/>
        <v>3213875.7644444238</v>
      </c>
      <c r="E1040" s="20">
        <f t="shared" si="192"/>
        <v>3347.787254629608</v>
      </c>
      <c r="F1040" s="21">
        <f t="shared" si="200"/>
        <v>5160930.9905712996</v>
      </c>
      <c r="G1040" s="22">
        <f t="shared" si="201"/>
        <v>3010.5430778332579</v>
      </c>
      <c r="H1040" s="27">
        <f t="shared" si="202"/>
        <v>3355311.7466931837</v>
      </c>
      <c r="I1040" s="26">
        <f t="shared" si="193"/>
        <v>11184.372488977537</v>
      </c>
      <c r="J1040" s="23">
        <f t="shared" si="194"/>
        <v>1677.6558733466304</v>
      </c>
      <c r="K1040" s="23">
        <f t="shared" si="195"/>
        <v>1677.6558733465918</v>
      </c>
      <c r="L1040" s="23">
        <f t="shared" si="196"/>
        <v>3355.3117466932222</v>
      </c>
      <c r="M1040" s="24">
        <f t="shared" si="197"/>
        <v>5160930.9905712996</v>
      </c>
      <c r="N1040" s="15" t="str">
        <f t="shared" si="203"/>
        <v>2</v>
      </c>
    </row>
    <row r="1041" spans="1:14" x14ac:dyDescent="0.25">
      <c r="A1041" s="3">
        <v>1037</v>
      </c>
      <c r="B1041" s="17">
        <f t="shared" ca="1" si="198"/>
        <v>75392</v>
      </c>
      <c r="C1041" s="18">
        <f ca="1">ROUND((B1041-סימולטור!$C$6)/365,3)</f>
        <v>132.816</v>
      </c>
      <c r="D1041" s="19">
        <f t="shared" si="199"/>
        <v>3221240.8964046091</v>
      </c>
      <c r="E1041" s="20">
        <f t="shared" si="192"/>
        <v>3355.4592670881343</v>
      </c>
      <c r="F1041" s="21">
        <f t="shared" si="200"/>
        <v>5175123.5507953716</v>
      </c>
      <c r="G1041" s="22">
        <f t="shared" si="201"/>
        <v>3018.8220712973002</v>
      </c>
      <c r="H1041" s="27">
        <f t="shared" si="202"/>
        <v>3363140.8074354678</v>
      </c>
      <c r="I1041" s="26">
        <f t="shared" si="193"/>
        <v>11210.469358118486</v>
      </c>
      <c r="J1041" s="23">
        <f t="shared" si="194"/>
        <v>1681.5704037177727</v>
      </c>
      <c r="K1041" s="23">
        <f t="shared" si="195"/>
        <v>1681.5704037177341</v>
      </c>
      <c r="L1041" s="23">
        <f t="shared" si="196"/>
        <v>3363.1408074355068</v>
      </c>
      <c r="M1041" s="24">
        <f t="shared" si="197"/>
        <v>5175123.5507953716</v>
      </c>
      <c r="N1041" s="15" t="str">
        <f t="shared" si="203"/>
        <v>2</v>
      </c>
    </row>
    <row r="1042" spans="1:14" x14ac:dyDescent="0.25">
      <c r="A1042" s="3">
        <v>1038</v>
      </c>
      <c r="B1042" s="17">
        <f t="shared" ca="1" si="198"/>
        <v>75422</v>
      </c>
      <c r="C1042" s="18">
        <f ca="1">ROUND((B1042-סימולטור!$C$6)/365,3)</f>
        <v>132.899</v>
      </c>
      <c r="D1042" s="19">
        <f t="shared" si="199"/>
        <v>3228622.906792203</v>
      </c>
      <c r="E1042" s="20">
        <f t="shared" si="192"/>
        <v>3363.148861241878</v>
      </c>
      <c r="F1042" s="21">
        <f t="shared" si="200"/>
        <v>5189355.1405600598</v>
      </c>
      <c r="G1042" s="22">
        <f t="shared" si="201"/>
        <v>3027.1238319933686</v>
      </c>
      <c r="H1042" s="27">
        <f t="shared" si="202"/>
        <v>3370988.1359861512</v>
      </c>
      <c r="I1042" s="26">
        <f t="shared" si="193"/>
        <v>11236.627119954097</v>
      </c>
      <c r="J1042" s="23">
        <f t="shared" si="194"/>
        <v>1685.4940679931144</v>
      </c>
      <c r="K1042" s="23">
        <f t="shared" si="195"/>
        <v>1685.4940679930755</v>
      </c>
      <c r="L1042" s="23">
        <f t="shared" si="196"/>
        <v>3370.9881359861902</v>
      </c>
      <c r="M1042" s="24">
        <f t="shared" si="197"/>
        <v>5189355.1405600598</v>
      </c>
      <c r="N1042" s="15" t="str">
        <f t="shared" si="203"/>
        <v>2</v>
      </c>
    </row>
    <row r="1043" spans="1:14" x14ac:dyDescent="0.25">
      <c r="A1043" s="3">
        <v>1039</v>
      </c>
      <c r="B1043" s="17">
        <f t="shared" ca="1" si="198"/>
        <v>75453</v>
      </c>
      <c r="C1043" s="18">
        <f ca="1">ROUND((B1043-סימולטור!$C$6)/365,3)</f>
        <v>132.98400000000001</v>
      </c>
      <c r="D1043" s="19">
        <f t="shared" si="199"/>
        <v>3236021.8342869352</v>
      </c>
      <c r="E1043" s="20">
        <f t="shared" si="192"/>
        <v>3370.8560773822242</v>
      </c>
      <c r="F1043" s="21">
        <f t="shared" si="200"/>
        <v>5203625.8671966009</v>
      </c>
      <c r="G1043" s="22">
        <f t="shared" si="201"/>
        <v>3035.4484225313504</v>
      </c>
      <c r="H1043" s="27">
        <f t="shared" si="202"/>
        <v>3378853.7749701194</v>
      </c>
      <c r="I1043" s="26">
        <f t="shared" si="193"/>
        <v>11262.845916567325</v>
      </c>
      <c r="J1043" s="23">
        <f t="shared" si="194"/>
        <v>1689.4268874850986</v>
      </c>
      <c r="K1043" s="23">
        <f t="shared" si="195"/>
        <v>1689.4268874850598</v>
      </c>
      <c r="L1043" s="23">
        <f t="shared" si="196"/>
        <v>3378.8537749701582</v>
      </c>
      <c r="M1043" s="24">
        <f t="shared" si="197"/>
        <v>5203625.8671966009</v>
      </c>
      <c r="N1043" s="15" t="str">
        <f t="shared" si="203"/>
        <v>2</v>
      </c>
    </row>
    <row r="1044" spans="1:14" x14ac:dyDescent="0.25">
      <c r="A1044" s="3">
        <v>1040</v>
      </c>
      <c r="B1044" s="17">
        <f t="shared" ca="1" si="198"/>
        <v>75484</v>
      </c>
      <c r="C1044" s="18">
        <f ca="1">ROUND((B1044-סימולטור!$C$6)/365,3)</f>
        <v>133.06800000000001</v>
      </c>
      <c r="D1044" s="19">
        <f t="shared" si="199"/>
        <v>3243437.7176571763</v>
      </c>
      <c r="E1044" s="20">
        <f t="shared" si="192"/>
        <v>3378.5809558928918</v>
      </c>
      <c r="F1044" s="21">
        <f t="shared" si="200"/>
        <v>5217935.838331392</v>
      </c>
      <c r="G1044" s="22">
        <f t="shared" si="201"/>
        <v>3043.7959056933123</v>
      </c>
      <c r="H1044" s="27">
        <f t="shared" si="202"/>
        <v>3386737.7671117168</v>
      </c>
      <c r="I1044" s="26">
        <f t="shared" si="193"/>
        <v>11289.12589037265</v>
      </c>
      <c r="J1044" s="23">
        <f t="shared" si="194"/>
        <v>1693.3688835558976</v>
      </c>
      <c r="K1044" s="23">
        <f t="shared" si="195"/>
        <v>1693.3688835558585</v>
      </c>
      <c r="L1044" s="23">
        <f t="shared" si="196"/>
        <v>3386.7377671117561</v>
      </c>
      <c r="M1044" s="24">
        <f t="shared" si="197"/>
        <v>5217935.838331392</v>
      </c>
      <c r="N1044" s="15" t="str">
        <f t="shared" si="203"/>
        <v>2</v>
      </c>
    </row>
    <row r="1045" spans="1:14" x14ac:dyDescent="0.25">
      <c r="A1045" s="3">
        <v>1041</v>
      </c>
      <c r="B1045" s="17">
        <f t="shared" ca="1" si="198"/>
        <v>75514</v>
      </c>
      <c r="C1045" s="18">
        <f ca="1">ROUND((B1045-סימולטור!$C$6)/365,3)</f>
        <v>133.15100000000001</v>
      </c>
      <c r="D1045" s="19">
        <f t="shared" si="199"/>
        <v>3250870.595760141</v>
      </c>
      <c r="E1045" s="20">
        <f t="shared" si="192"/>
        <v>3386.3235372501467</v>
      </c>
      <c r="F1045" s="21">
        <f t="shared" si="200"/>
        <v>5232285.1618868038</v>
      </c>
      <c r="G1045" s="22">
        <f t="shared" si="201"/>
        <v>3052.1663444339688</v>
      </c>
      <c r="H1045" s="27">
        <f t="shared" si="202"/>
        <v>3394640.1552349776</v>
      </c>
      <c r="I1045" s="26">
        <f t="shared" si="193"/>
        <v>11315.467184116853</v>
      </c>
      <c r="J1045" s="23">
        <f t="shared" si="194"/>
        <v>1697.3200776175279</v>
      </c>
      <c r="K1045" s="23">
        <f t="shared" si="195"/>
        <v>1697.3200776174888</v>
      </c>
      <c r="L1045" s="23">
        <f t="shared" si="196"/>
        <v>3394.6401552350167</v>
      </c>
      <c r="M1045" s="24">
        <f t="shared" si="197"/>
        <v>5232285.1618868038</v>
      </c>
      <c r="N1045" s="15" t="str">
        <f t="shared" si="203"/>
        <v>2</v>
      </c>
    </row>
    <row r="1046" spans="1:14" x14ac:dyDescent="0.25">
      <c r="A1046" s="3">
        <v>1042</v>
      </c>
      <c r="B1046" s="17">
        <f t="shared" ca="1" si="198"/>
        <v>75545</v>
      </c>
      <c r="C1046" s="18">
        <f ca="1">ROUND((B1046-סימולטור!$C$6)/365,3)</f>
        <v>133.23599999999999</v>
      </c>
      <c r="D1046" s="19">
        <f t="shared" si="199"/>
        <v>3258320.5075420919</v>
      </c>
      <c r="E1046" s="20">
        <f t="shared" si="192"/>
        <v>3394.0838620230124</v>
      </c>
      <c r="F1046" s="21">
        <f t="shared" si="200"/>
        <v>5246673.9460819932</v>
      </c>
      <c r="G1046" s="22">
        <f t="shared" si="201"/>
        <v>3060.5598018811629</v>
      </c>
      <c r="H1046" s="27">
        <f t="shared" si="202"/>
        <v>3402560.9822638598</v>
      </c>
      <c r="I1046" s="26">
        <f t="shared" si="193"/>
        <v>11341.869940879795</v>
      </c>
      <c r="J1046" s="23">
        <f t="shared" si="194"/>
        <v>1701.2804911319693</v>
      </c>
      <c r="K1046" s="23">
        <f t="shared" si="195"/>
        <v>1701.2804911319299</v>
      </c>
      <c r="L1046" s="23">
        <f t="shared" si="196"/>
        <v>3402.5609822638989</v>
      </c>
      <c r="M1046" s="24">
        <f t="shared" si="197"/>
        <v>5246673.9460819932</v>
      </c>
      <c r="N1046" s="15" t="str">
        <f t="shared" si="203"/>
        <v>2</v>
      </c>
    </row>
    <row r="1047" spans="1:14" x14ac:dyDescent="0.25">
      <c r="A1047" s="3">
        <v>1043</v>
      </c>
      <c r="B1047" s="17">
        <f t="shared" ca="1" si="198"/>
        <v>75575</v>
      </c>
      <c r="C1047" s="18">
        <f ca="1">ROUND((B1047-סימולטור!$C$6)/365,3)</f>
        <v>133.31800000000001</v>
      </c>
      <c r="D1047" s="19">
        <f t="shared" si="199"/>
        <v>3265787.4920385429</v>
      </c>
      <c r="E1047" s="20">
        <f t="shared" si="192"/>
        <v>3401.8619708734823</v>
      </c>
      <c r="F1047" s="21">
        <f t="shared" si="200"/>
        <v>5261102.2994337194</v>
      </c>
      <c r="G1047" s="22">
        <f t="shared" si="201"/>
        <v>3068.9763413363362</v>
      </c>
      <c r="H1047" s="27">
        <f t="shared" si="202"/>
        <v>3410500.2912224755</v>
      </c>
      <c r="I1047" s="26">
        <f t="shared" si="193"/>
        <v>11368.334304075181</v>
      </c>
      <c r="J1047" s="23">
        <f t="shared" si="194"/>
        <v>1705.250145611277</v>
      </c>
      <c r="K1047" s="23">
        <f t="shared" si="195"/>
        <v>1705.2501456112377</v>
      </c>
      <c r="L1047" s="23">
        <f t="shared" si="196"/>
        <v>3410.5002912225145</v>
      </c>
      <c r="M1047" s="24">
        <f t="shared" si="197"/>
        <v>5261102.2994337194</v>
      </c>
      <c r="N1047" s="15" t="str">
        <f t="shared" si="203"/>
        <v>2</v>
      </c>
    </row>
    <row r="1048" spans="1:14" x14ac:dyDescent="0.25">
      <c r="A1048" s="3">
        <v>1044</v>
      </c>
      <c r="B1048" s="17">
        <f t="shared" ca="1" si="198"/>
        <v>75606</v>
      </c>
      <c r="C1048" s="18">
        <f ca="1">ROUND((B1048-סימולטור!$C$6)/365,3)</f>
        <v>133.40299999999999</v>
      </c>
      <c r="D1048" s="19">
        <f t="shared" si="199"/>
        <v>3273271.5883744648</v>
      </c>
      <c r="E1048" s="20">
        <f t="shared" si="192"/>
        <v>3409.6579045567341</v>
      </c>
      <c r="F1048" s="21">
        <f t="shared" si="200"/>
        <v>5275570.3307571625</v>
      </c>
      <c r="G1048" s="22">
        <f t="shared" si="201"/>
        <v>3077.4160262750115</v>
      </c>
      <c r="H1048" s="27">
        <f t="shared" si="202"/>
        <v>3418458.125235328</v>
      </c>
      <c r="I1048" s="26">
        <f t="shared" si="193"/>
        <v>11394.860417451357</v>
      </c>
      <c r="J1048" s="23">
        <f t="shared" si="194"/>
        <v>1709.2290626177034</v>
      </c>
      <c r="K1048" s="23">
        <f t="shared" si="195"/>
        <v>1709.2290626176641</v>
      </c>
      <c r="L1048" s="23">
        <f t="shared" si="196"/>
        <v>3418.4581252353673</v>
      </c>
      <c r="M1048" s="24">
        <f t="shared" si="197"/>
        <v>5275570.3307571625</v>
      </c>
      <c r="N1048" s="15" t="str">
        <f t="shared" si="203"/>
        <v>2</v>
      </c>
    </row>
    <row r="1049" spans="1:14" x14ac:dyDescent="0.25">
      <c r="A1049" s="3">
        <v>1045</v>
      </c>
      <c r="B1049" s="17">
        <f t="shared" ca="1" si="198"/>
        <v>75637</v>
      </c>
      <c r="C1049" s="18">
        <f ca="1">ROUND((B1049-סימולטור!$C$6)/365,3)</f>
        <v>133.488</v>
      </c>
      <c r="D1049" s="19">
        <f t="shared" si="199"/>
        <v>3280772.8357644896</v>
      </c>
      <c r="E1049" s="20">
        <f t="shared" si="192"/>
        <v>3417.4717039213433</v>
      </c>
      <c r="F1049" s="21">
        <f t="shared" si="200"/>
        <v>5290078.1491667451</v>
      </c>
      <c r="G1049" s="22">
        <f t="shared" si="201"/>
        <v>3085.8789203472679</v>
      </c>
      <c r="H1049" s="27">
        <f t="shared" si="202"/>
        <v>3426434.5275275437</v>
      </c>
      <c r="I1049" s="26">
        <f t="shared" si="193"/>
        <v>11421.448425092076</v>
      </c>
      <c r="J1049" s="23">
        <f t="shared" si="194"/>
        <v>1713.2172637638114</v>
      </c>
      <c r="K1049" s="23">
        <f t="shared" si="195"/>
        <v>1713.2172637637718</v>
      </c>
      <c r="L1049" s="23">
        <f t="shared" si="196"/>
        <v>3426.4345275275832</v>
      </c>
      <c r="M1049" s="24">
        <f t="shared" si="197"/>
        <v>5290078.1491667451</v>
      </c>
      <c r="N1049" s="15" t="str">
        <f t="shared" si="203"/>
        <v>2</v>
      </c>
    </row>
    <row r="1050" spans="1:14" x14ac:dyDescent="0.25">
      <c r="A1050" s="3">
        <v>1046</v>
      </c>
      <c r="B1050" s="17">
        <f t="shared" ca="1" si="198"/>
        <v>75665</v>
      </c>
      <c r="C1050" s="18">
        <f ca="1">ROUND((B1050-סימולטור!$C$6)/365,3)</f>
        <v>133.56399999999999</v>
      </c>
      <c r="D1050" s="19">
        <f t="shared" si="199"/>
        <v>3288291.2735131169</v>
      </c>
      <c r="E1050" s="20">
        <f t="shared" si="192"/>
        <v>3425.3034099094966</v>
      </c>
      <c r="F1050" s="21">
        <f t="shared" si="200"/>
        <v>5304625.8640769543</v>
      </c>
      <c r="G1050" s="22">
        <f t="shared" si="201"/>
        <v>3094.3650873782231</v>
      </c>
      <c r="H1050" s="27">
        <f t="shared" si="202"/>
        <v>3434429.5414251084</v>
      </c>
      <c r="I1050" s="26">
        <f t="shared" si="193"/>
        <v>11448.098471417292</v>
      </c>
      <c r="J1050" s="23">
        <f t="shared" si="194"/>
        <v>1717.2147707125937</v>
      </c>
      <c r="K1050" s="23">
        <f t="shared" si="195"/>
        <v>1717.2147707125544</v>
      </c>
      <c r="L1050" s="23">
        <f t="shared" si="196"/>
        <v>3434.4295414251483</v>
      </c>
      <c r="M1050" s="24">
        <f t="shared" si="197"/>
        <v>5304625.8640769543</v>
      </c>
      <c r="N1050" s="15" t="str">
        <f t="shared" si="203"/>
        <v>2</v>
      </c>
    </row>
    <row r="1051" spans="1:14" x14ac:dyDescent="0.25">
      <c r="A1051" s="3">
        <v>1047</v>
      </c>
      <c r="B1051" s="17">
        <f t="shared" ca="1" si="198"/>
        <v>75696</v>
      </c>
      <c r="C1051" s="18">
        <f ca="1">ROUND((B1051-סימולטור!$C$6)/365,3)</f>
        <v>133.649</v>
      </c>
      <c r="D1051" s="19">
        <f t="shared" si="199"/>
        <v>3295826.941014918</v>
      </c>
      <c r="E1051" s="20">
        <f t="shared" si="192"/>
        <v>3433.1530635572062</v>
      </c>
      <c r="F1051" s="21">
        <f t="shared" si="200"/>
        <v>5319213.5852031671</v>
      </c>
      <c r="G1051" s="22">
        <f t="shared" si="201"/>
        <v>3102.8745913685143</v>
      </c>
      <c r="H1051" s="27">
        <f t="shared" si="202"/>
        <v>3442443.2103551002</v>
      </c>
      <c r="I1051" s="26">
        <f t="shared" si="193"/>
        <v>11474.810701183933</v>
      </c>
      <c r="J1051" s="23">
        <f t="shared" si="194"/>
        <v>1721.2216051775899</v>
      </c>
      <c r="K1051" s="23">
        <f t="shared" si="195"/>
        <v>1721.2216051775501</v>
      </c>
      <c r="L1051" s="23">
        <f t="shared" si="196"/>
        <v>3442.4432103551399</v>
      </c>
      <c r="M1051" s="24">
        <f t="shared" si="197"/>
        <v>5319213.5852031671</v>
      </c>
      <c r="N1051" s="15" t="str">
        <f t="shared" si="203"/>
        <v>2</v>
      </c>
    </row>
    <row r="1052" spans="1:14" x14ac:dyDescent="0.25">
      <c r="A1052" s="3">
        <v>1048</v>
      </c>
      <c r="B1052" s="17">
        <f t="shared" ca="1" si="198"/>
        <v>75726</v>
      </c>
      <c r="C1052" s="18">
        <f ca="1">ROUND((B1052-סימולטור!$C$6)/365,3)</f>
        <v>133.732</v>
      </c>
      <c r="D1052" s="19">
        <f t="shared" si="199"/>
        <v>3303379.8777547441</v>
      </c>
      <c r="E1052" s="20">
        <f t="shared" si="192"/>
        <v>3441.0207059945251</v>
      </c>
      <c r="F1052" s="21">
        <f t="shared" si="200"/>
        <v>5333841.4225624762</v>
      </c>
      <c r="G1052" s="22">
        <f t="shared" si="201"/>
        <v>3111.4074964947777</v>
      </c>
      <c r="H1052" s="27">
        <f t="shared" si="202"/>
        <v>3450475.5778459292</v>
      </c>
      <c r="I1052" s="26">
        <f t="shared" si="193"/>
        <v>11501.585259486696</v>
      </c>
      <c r="J1052" s="23">
        <f t="shared" si="194"/>
        <v>1725.2377889230042</v>
      </c>
      <c r="K1052" s="23">
        <f t="shared" si="195"/>
        <v>1725.2377889229647</v>
      </c>
      <c r="L1052" s="23">
        <f t="shared" si="196"/>
        <v>3450.4755778459689</v>
      </c>
      <c r="M1052" s="24">
        <f t="shared" si="197"/>
        <v>5333841.4225624762</v>
      </c>
      <c r="N1052" s="15" t="str">
        <f t="shared" si="203"/>
        <v>2</v>
      </c>
    </row>
    <row r="1053" spans="1:14" x14ac:dyDescent="0.25">
      <c r="A1053" s="3">
        <v>1049</v>
      </c>
      <c r="B1053" s="17">
        <f t="shared" ca="1" si="198"/>
        <v>75757</v>
      </c>
      <c r="C1053" s="18">
        <f ca="1">ROUND((B1053-סימולטור!$C$6)/365,3)</f>
        <v>133.816</v>
      </c>
      <c r="D1053" s="19">
        <f t="shared" si="199"/>
        <v>3310950.1233079322</v>
      </c>
      <c r="E1053" s="20">
        <f t="shared" si="192"/>
        <v>3448.9063784457626</v>
      </c>
      <c r="F1053" s="21">
        <f t="shared" si="200"/>
        <v>5348509.4864745233</v>
      </c>
      <c r="G1053" s="22">
        <f t="shared" si="201"/>
        <v>3119.9638671101384</v>
      </c>
      <c r="H1053" s="27">
        <f t="shared" si="202"/>
        <v>3458526.6875275699</v>
      </c>
      <c r="I1053" s="26">
        <f t="shared" si="193"/>
        <v>11528.422291758832</v>
      </c>
      <c r="J1053" s="23">
        <f t="shared" si="194"/>
        <v>1729.2633437638249</v>
      </c>
      <c r="K1053" s="23">
        <f t="shared" si="195"/>
        <v>1729.2633437637851</v>
      </c>
      <c r="L1053" s="23">
        <f t="shared" si="196"/>
        <v>3458.5266875276102</v>
      </c>
      <c r="M1053" s="24">
        <f t="shared" si="197"/>
        <v>5348509.4864745233</v>
      </c>
      <c r="N1053" s="15" t="str">
        <f t="shared" si="203"/>
        <v>2</v>
      </c>
    </row>
    <row r="1054" spans="1:14" x14ac:dyDescent="0.25">
      <c r="A1054" s="3">
        <v>1050</v>
      </c>
      <c r="B1054" s="17">
        <f t="shared" ca="1" si="198"/>
        <v>75787</v>
      </c>
      <c r="C1054" s="18">
        <f ca="1">ROUND((B1054-סימולטור!$C$6)/365,3)</f>
        <v>133.899</v>
      </c>
      <c r="D1054" s="19">
        <f t="shared" si="199"/>
        <v>3318537.7173405131</v>
      </c>
      <c r="E1054" s="20">
        <f t="shared" si="192"/>
        <v>3456.8101222297009</v>
      </c>
      <c r="F1054" s="21">
        <f t="shared" si="200"/>
        <v>5363217.8875623289</v>
      </c>
      <c r="G1054" s="22">
        <f t="shared" si="201"/>
        <v>3128.5437677446916</v>
      </c>
      <c r="H1054" s="27">
        <f t="shared" si="202"/>
        <v>3466596.5831318013</v>
      </c>
      <c r="I1054" s="26">
        <f t="shared" si="193"/>
        <v>11555.321943772939</v>
      </c>
      <c r="J1054" s="23">
        <f t="shared" si="194"/>
        <v>1733.2982915659406</v>
      </c>
      <c r="K1054" s="23">
        <f t="shared" si="195"/>
        <v>1733.2982915659006</v>
      </c>
      <c r="L1054" s="23">
        <f t="shared" si="196"/>
        <v>3466.5965831318413</v>
      </c>
      <c r="M1054" s="24">
        <f t="shared" si="197"/>
        <v>5363217.8875623289</v>
      </c>
      <c r="N1054" s="15" t="str">
        <f t="shared" si="203"/>
        <v>2</v>
      </c>
    </row>
    <row r="1055" spans="1:14" x14ac:dyDescent="0.25">
      <c r="A1055" s="3">
        <v>1051</v>
      </c>
      <c r="B1055" s="17">
        <f t="shared" ca="1" si="198"/>
        <v>75818</v>
      </c>
      <c r="C1055" s="18">
        <f ca="1">ROUND((B1055-סימולטור!$C$6)/365,3)</f>
        <v>133.98400000000001</v>
      </c>
      <c r="D1055" s="19">
        <f t="shared" si="199"/>
        <v>3326142.6996094189</v>
      </c>
      <c r="E1055" s="20">
        <f t="shared" si="192"/>
        <v>3464.7319787598112</v>
      </c>
      <c r="F1055" s="21">
        <f t="shared" si="200"/>
        <v>5377966.7367531257</v>
      </c>
      <c r="G1055" s="22">
        <f t="shared" si="201"/>
        <v>3137.1472631059901</v>
      </c>
      <c r="H1055" s="27">
        <f t="shared" si="202"/>
        <v>3474685.3084924426</v>
      </c>
      <c r="I1055" s="26">
        <f t="shared" si="193"/>
        <v>11582.284361641743</v>
      </c>
      <c r="J1055" s="23">
        <f t="shared" si="194"/>
        <v>1737.3426542462614</v>
      </c>
      <c r="K1055" s="23">
        <f t="shared" si="195"/>
        <v>1737.3426542462214</v>
      </c>
      <c r="L1055" s="23">
        <f t="shared" si="196"/>
        <v>3474.6853084924828</v>
      </c>
      <c r="M1055" s="24">
        <f t="shared" si="197"/>
        <v>5377966.7367531257</v>
      </c>
      <c r="N1055" s="15" t="str">
        <f t="shared" si="203"/>
        <v>2</v>
      </c>
    </row>
    <row r="1056" spans="1:14" x14ac:dyDescent="0.25">
      <c r="A1056" s="3">
        <v>1052</v>
      </c>
      <c r="B1056" s="17">
        <f t="shared" ca="1" si="198"/>
        <v>75849</v>
      </c>
      <c r="C1056" s="18">
        <f ca="1">ROUND((B1056-סימולטור!$C$6)/365,3)</f>
        <v>134.06800000000001</v>
      </c>
      <c r="D1056" s="19">
        <f t="shared" si="199"/>
        <v>3333765.1099626911</v>
      </c>
      <c r="E1056" s="20">
        <f t="shared" si="192"/>
        <v>3472.6719895444699</v>
      </c>
      <c r="F1056" s="21">
        <f t="shared" si="200"/>
        <v>5392756.145279197</v>
      </c>
      <c r="G1056" s="22">
        <f t="shared" si="201"/>
        <v>3145.7744180795321</v>
      </c>
      <c r="H1056" s="27">
        <f t="shared" si="202"/>
        <v>3482792.9075455922</v>
      </c>
      <c r="I1056" s="26">
        <f t="shared" si="193"/>
        <v>11609.309691818909</v>
      </c>
      <c r="J1056" s="23">
        <f t="shared" si="194"/>
        <v>1741.3964537728364</v>
      </c>
      <c r="K1056" s="23">
        <f t="shared" si="195"/>
        <v>1741.3964537727961</v>
      </c>
      <c r="L1056" s="23">
        <f t="shared" si="196"/>
        <v>3482.7929075456323</v>
      </c>
      <c r="M1056" s="24">
        <f t="shared" si="197"/>
        <v>5392756.145279197</v>
      </c>
      <c r="N1056" s="15" t="str">
        <f t="shared" si="203"/>
        <v>2</v>
      </c>
    </row>
    <row r="1057" spans="1:14" x14ac:dyDescent="0.25">
      <c r="A1057" s="3">
        <v>1053</v>
      </c>
      <c r="B1057" s="17">
        <f t="shared" ca="1" si="198"/>
        <v>75879</v>
      </c>
      <c r="C1057" s="18">
        <f ca="1">ROUND((B1057-סימולטור!$C$6)/365,3)</f>
        <v>134.15100000000001</v>
      </c>
      <c r="D1057" s="19">
        <f t="shared" si="199"/>
        <v>3341404.9883396896</v>
      </c>
      <c r="E1057" s="20">
        <f t="shared" si="192"/>
        <v>3480.6301961871764</v>
      </c>
      <c r="F1057" s="21">
        <f t="shared" si="200"/>
        <v>5407586.2246787157</v>
      </c>
      <c r="G1057" s="22">
        <f t="shared" si="201"/>
        <v>3154.4252977292508</v>
      </c>
      <c r="H1057" s="27">
        <f t="shared" si="202"/>
        <v>3490919.4243298653</v>
      </c>
      <c r="I1057" s="26">
        <f t="shared" si="193"/>
        <v>11636.39808109982</v>
      </c>
      <c r="J1057" s="23">
        <f t="shared" si="194"/>
        <v>1745.4597121649729</v>
      </c>
      <c r="K1057" s="23">
        <f t="shared" si="195"/>
        <v>1745.4597121649326</v>
      </c>
      <c r="L1057" s="23">
        <f t="shared" si="196"/>
        <v>3490.9194243299053</v>
      </c>
      <c r="M1057" s="24">
        <f t="shared" si="197"/>
        <v>5407586.2246787157</v>
      </c>
      <c r="N1057" s="15" t="str">
        <f t="shared" si="203"/>
        <v>2</v>
      </c>
    </row>
    <row r="1058" spans="1:14" x14ac:dyDescent="0.25">
      <c r="A1058" s="3">
        <v>1054</v>
      </c>
      <c r="B1058" s="17">
        <f t="shared" ca="1" si="198"/>
        <v>75910</v>
      </c>
      <c r="C1058" s="18">
        <f ca="1">ROUND((B1058-סימולטור!$C$6)/365,3)</f>
        <v>134.23599999999999</v>
      </c>
      <c r="D1058" s="19">
        <f t="shared" si="199"/>
        <v>3349062.3747713016</v>
      </c>
      <c r="E1058" s="20">
        <f t="shared" si="192"/>
        <v>3488.6066403867726</v>
      </c>
      <c r="F1058" s="21">
        <f t="shared" si="200"/>
        <v>5422457.0867965817</v>
      </c>
      <c r="G1058" s="22">
        <f t="shared" si="201"/>
        <v>3163.0999672980065</v>
      </c>
      <c r="H1058" s="27">
        <f t="shared" si="202"/>
        <v>3499064.902986635</v>
      </c>
      <c r="I1058" s="26">
        <f t="shared" si="193"/>
        <v>11663.549676622386</v>
      </c>
      <c r="J1058" s="23">
        <f t="shared" si="194"/>
        <v>1749.5324514933579</v>
      </c>
      <c r="K1058" s="23">
        <f t="shared" si="195"/>
        <v>1749.5324514933175</v>
      </c>
      <c r="L1058" s="23">
        <f t="shared" si="196"/>
        <v>3499.0649029866754</v>
      </c>
      <c r="M1058" s="24">
        <f t="shared" si="197"/>
        <v>5422457.0867965817</v>
      </c>
      <c r="N1058" s="15" t="str">
        <f t="shared" si="203"/>
        <v>2</v>
      </c>
    </row>
    <row r="1059" spans="1:14" x14ac:dyDescent="0.25">
      <c r="A1059" s="3">
        <v>1055</v>
      </c>
      <c r="B1059" s="17">
        <f t="shared" ca="1" si="198"/>
        <v>75940</v>
      </c>
      <c r="C1059" s="18">
        <f ca="1">ROUND((B1059-סימולטור!$C$6)/365,3)</f>
        <v>134.31800000000001</v>
      </c>
      <c r="D1059" s="19">
        <f t="shared" si="199"/>
        <v>3356737.3093801527</v>
      </c>
      <c r="E1059" s="20">
        <f t="shared" si="192"/>
        <v>3496.6013639376592</v>
      </c>
      <c r="F1059" s="21">
        <f t="shared" si="200"/>
        <v>5437368.8437852729</v>
      </c>
      <c r="G1059" s="22">
        <f t="shared" si="201"/>
        <v>3171.7984922080759</v>
      </c>
      <c r="H1059" s="27">
        <f t="shared" si="202"/>
        <v>3507229.3877602704</v>
      </c>
      <c r="I1059" s="26">
        <f t="shared" si="193"/>
        <v>11690.764625867838</v>
      </c>
      <c r="J1059" s="23">
        <f t="shared" si="194"/>
        <v>1753.6146938801755</v>
      </c>
      <c r="K1059" s="23">
        <f t="shared" si="195"/>
        <v>1753.6146938801353</v>
      </c>
      <c r="L1059" s="23">
        <f t="shared" si="196"/>
        <v>3507.2293877603106</v>
      </c>
      <c r="M1059" s="24">
        <f t="shared" si="197"/>
        <v>5437368.8437852729</v>
      </c>
      <c r="N1059" s="15" t="str">
        <f t="shared" si="203"/>
        <v>2</v>
      </c>
    </row>
    <row r="1060" spans="1:14" x14ac:dyDescent="0.25">
      <c r="A1060" s="3">
        <v>1056</v>
      </c>
      <c r="B1060" s="17">
        <f t="shared" ca="1" si="198"/>
        <v>75971</v>
      </c>
      <c r="C1060" s="18">
        <f ca="1">ROUND((B1060-סימולטור!$C$6)/365,3)</f>
        <v>134.40299999999999</v>
      </c>
      <c r="D1060" s="19">
        <f t="shared" si="199"/>
        <v>3364429.8323808159</v>
      </c>
      <c r="E1060" s="20">
        <f t="shared" si="192"/>
        <v>3504.6144087300163</v>
      </c>
      <c r="F1060" s="21">
        <f t="shared" si="200"/>
        <v>5452321.6081056828</v>
      </c>
      <c r="G1060" s="22">
        <f t="shared" si="201"/>
        <v>3180.5209380616484</v>
      </c>
      <c r="H1060" s="27">
        <f t="shared" si="202"/>
        <v>3515412.9229983781</v>
      </c>
      <c r="I1060" s="26">
        <f t="shared" si="193"/>
        <v>11718.04307666153</v>
      </c>
      <c r="J1060" s="23">
        <f t="shared" si="194"/>
        <v>1757.7064614992294</v>
      </c>
      <c r="K1060" s="23">
        <f t="shared" si="195"/>
        <v>1757.7064614991891</v>
      </c>
      <c r="L1060" s="23">
        <f t="shared" si="196"/>
        <v>3515.4129229984183</v>
      </c>
      <c r="M1060" s="24">
        <f t="shared" si="197"/>
        <v>5452321.6081056828</v>
      </c>
      <c r="N1060" s="15" t="str">
        <f t="shared" si="203"/>
        <v>2</v>
      </c>
    </row>
    <row r="1061" spans="1:14" x14ac:dyDescent="0.25">
      <c r="A1061" s="3">
        <v>1057</v>
      </c>
      <c r="B1061" s="17">
        <f t="shared" ca="1" si="198"/>
        <v>76002</v>
      </c>
      <c r="C1061" s="18">
        <f ca="1">ROUND((B1061-סימולטור!$C$6)/365,3)</f>
        <v>134.488</v>
      </c>
      <c r="D1061" s="19">
        <f t="shared" si="199"/>
        <v>3372139.9840800222</v>
      </c>
      <c r="E1061" s="20">
        <f t="shared" si="192"/>
        <v>3512.6458167500232</v>
      </c>
      <c r="F1061" s="21">
        <f t="shared" si="200"/>
        <v>5467315.4925279729</v>
      </c>
      <c r="G1061" s="22">
        <f t="shared" si="201"/>
        <v>3189.2673706413175</v>
      </c>
      <c r="H1061" s="27">
        <f t="shared" si="202"/>
        <v>3523615.553152041</v>
      </c>
      <c r="I1061" s="26">
        <f t="shared" si="193"/>
        <v>11745.385177173741</v>
      </c>
      <c r="J1061" s="23">
        <f t="shared" si="194"/>
        <v>1761.8077765760611</v>
      </c>
      <c r="K1061" s="23">
        <f t="shared" si="195"/>
        <v>1761.8077765760206</v>
      </c>
      <c r="L1061" s="23">
        <f t="shared" si="196"/>
        <v>3523.6155531520817</v>
      </c>
      <c r="M1061" s="24">
        <f t="shared" si="197"/>
        <v>5467315.4925279729</v>
      </c>
      <c r="N1061" s="15" t="str">
        <f t="shared" si="203"/>
        <v>2</v>
      </c>
    </row>
    <row r="1062" spans="1:14" x14ac:dyDescent="0.25">
      <c r="A1062" s="3">
        <v>1058</v>
      </c>
      <c r="B1062" s="17">
        <f t="shared" ca="1" si="198"/>
        <v>76031</v>
      </c>
      <c r="C1062" s="18">
        <f ca="1">ROUND((B1062-סימולטור!$C$6)/365,3)</f>
        <v>134.56700000000001</v>
      </c>
      <c r="D1062" s="19">
        <f t="shared" si="199"/>
        <v>3379867.8048768728</v>
      </c>
      <c r="E1062" s="20">
        <f t="shared" si="192"/>
        <v>3520.6956300800757</v>
      </c>
      <c r="F1062" s="21">
        <f t="shared" si="200"/>
        <v>5482350.6101324251</v>
      </c>
      <c r="G1062" s="22">
        <f t="shared" si="201"/>
        <v>3198.0378559105811</v>
      </c>
      <c r="H1062" s="27">
        <f t="shared" si="202"/>
        <v>3531837.3227760624</v>
      </c>
      <c r="I1062" s="26">
        <f t="shared" si="193"/>
        <v>11772.791075920481</v>
      </c>
      <c r="J1062" s="23">
        <f t="shared" si="194"/>
        <v>1765.918661388072</v>
      </c>
      <c r="K1062" s="23">
        <f t="shared" si="195"/>
        <v>1765.9186613880313</v>
      </c>
      <c r="L1062" s="23">
        <f t="shared" si="196"/>
        <v>3531.8373227761031</v>
      </c>
      <c r="M1062" s="24">
        <f t="shared" si="197"/>
        <v>5482350.6101324251</v>
      </c>
      <c r="N1062" s="15" t="str">
        <f t="shared" si="203"/>
        <v>2</v>
      </c>
    </row>
    <row r="1063" spans="1:14" x14ac:dyDescent="0.25">
      <c r="A1063" s="3">
        <v>1059</v>
      </c>
      <c r="B1063" s="17">
        <f t="shared" ca="1" si="198"/>
        <v>76062</v>
      </c>
      <c r="C1063" s="18">
        <f ca="1">ROUND((B1063-סימולטור!$C$6)/365,3)</f>
        <v>134.65199999999999</v>
      </c>
      <c r="D1063" s="19">
        <f t="shared" si="199"/>
        <v>3387613.3352630492</v>
      </c>
      <c r="E1063" s="20">
        <f t="shared" si="192"/>
        <v>3528.7638908990098</v>
      </c>
      <c r="F1063" s="21">
        <f t="shared" si="200"/>
        <v>5497427.0743102897</v>
      </c>
      <c r="G1063" s="22">
        <f t="shared" si="201"/>
        <v>3206.8324600143355</v>
      </c>
      <c r="H1063" s="27">
        <f t="shared" si="202"/>
        <v>3540078.2765292069</v>
      </c>
      <c r="I1063" s="26">
        <f t="shared" si="193"/>
        <v>11800.260921764295</v>
      </c>
      <c r="J1063" s="23">
        <f t="shared" si="194"/>
        <v>1770.0391382646442</v>
      </c>
      <c r="K1063" s="23">
        <f t="shared" si="195"/>
        <v>1770.0391382646035</v>
      </c>
      <c r="L1063" s="23">
        <f t="shared" si="196"/>
        <v>3540.0782765292479</v>
      </c>
      <c r="M1063" s="24">
        <f t="shared" si="197"/>
        <v>5497427.0743102897</v>
      </c>
      <c r="N1063" s="15" t="str">
        <f t="shared" si="203"/>
        <v>2</v>
      </c>
    </row>
    <row r="1064" spans="1:14" x14ac:dyDescent="0.25">
      <c r="A1064" s="3">
        <v>1060</v>
      </c>
      <c r="B1064" s="17">
        <f t="shared" ca="1" si="198"/>
        <v>76092</v>
      </c>
      <c r="C1064" s="18">
        <f ca="1">ROUND((B1064-סימולטור!$C$6)/365,3)</f>
        <v>134.73400000000001</v>
      </c>
      <c r="D1064" s="19">
        <f t="shared" si="199"/>
        <v>3395376.6158230277</v>
      </c>
      <c r="E1064" s="20">
        <f t="shared" si="192"/>
        <v>3536.8506414823205</v>
      </c>
      <c r="F1064" s="21">
        <f t="shared" si="200"/>
        <v>5512544.9987646434</v>
      </c>
      <c r="G1064" s="22">
        <f t="shared" si="201"/>
        <v>3215.6512492793754</v>
      </c>
      <c r="H1064" s="27">
        <f t="shared" si="202"/>
        <v>3548338.4591744416</v>
      </c>
      <c r="I1064" s="26">
        <f t="shared" si="193"/>
        <v>11827.794863915078</v>
      </c>
      <c r="J1064" s="23">
        <f t="shared" si="194"/>
        <v>1774.1692295872617</v>
      </c>
      <c r="K1064" s="23">
        <f t="shared" si="195"/>
        <v>1774.1692295872208</v>
      </c>
      <c r="L1064" s="23">
        <f t="shared" si="196"/>
        <v>3548.3384591744825</v>
      </c>
      <c r="M1064" s="24">
        <f t="shared" si="197"/>
        <v>5512544.9987646434</v>
      </c>
      <c r="N1064" s="15" t="str">
        <f t="shared" si="203"/>
        <v>2</v>
      </c>
    </row>
    <row r="1065" spans="1:14" x14ac:dyDescent="0.25">
      <c r="A1065" s="3">
        <v>1061</v>
      </c>
      <c r="B1065" s="17">
        <f t="shared" ca="1" si="198"/>
        <v>76123</v>
      </c>
      <c r="C1065" s="18">
        <f ca="1">ROUND((B1065-סימולטור!$C$6)/365,3)</f>
        <v>134.81899999999999</v>
      </c>
      <c r="D1065" s="19">
        <f t="shared" si="199"/>
        <v>3403157.687234289</v>
      </c>
      <c r="E1065" s="20">
        <f t="shared" si="192"/>
        <v>3544.9559242023843</v>
      </c>
      <c r="F1065" s="21">
        <f t="shared" si="200"/>
        <v>5527704.4975112472</v>
      </c>
      <c r="G1065" s="22">
        <f t="shared" si="201"/>
        <v>3224.4942902148941</v>
      </c>
      <c r="H1065" s="27">
        <f t="shared" si="202"/>
        <v>3556617.9155791821</v>
      </c>
      <c r="I1065" s="26">
        <f t="shared" si="193"/>
        <v>11855.393051930881</v>
      </c>
      <c r="J1065" s="23">
        <f t="shared" si="194"/>
        <v>1778.3089577896321</v>
      </c>
      <c r="K1065" s="23">
        <f t="shared" si="195"/>
        <v>1778.308957789591</v>
      </c>
      <c r="L1065" s="23">
        <f t="shared" si="196"/>
        <v>3556.6179155792233</v>
      </c>
      <c r="M1065" s="24">
        <f t="shared" si="197"/>
        <v>5527704.4975112472</v>
      </c>
      <c r="N1065" s="15" t="str">
        <f t="shared" si="203"/>
        <v>2</v>
      </c>
    </row>
    <row r="1066" spans="1:14" x14ac:dyDescent="0.25">
      <c r="A1066" s="3">
        <v>1062</v>
      </c>
      <c r="B1066" s="17">
        <f t="shared" ca="1" si="198"/>
        <v>76153</v>
      </c>
      <c r="C1066" s="18">
        <f ca="1">ROUND((B1066-סימולטור!$C$6)/365,3)</f>
        <v>134.90100000000001</v>
      </c>
      <c r="D1066" s="19">
        <f t="shared" si="199"/>
        <v>3410956.5902675348</v>
      </c>
      <c r="E1066" s="20">
        <f t="shared" si="192"/>
        <v>3553.0797815286819</v>
      </c>
      <c r="F1066" s="21">
        <f t="shared" si="200"/>
        <v>5542905.6848794036</v>
      </c>
      <c r="G1066" s="22">
        <f t="shared" si="201"/>
        <v>3233.3616495129859</v>
      </c>
      <c r="H1066" s="27">
        <f t="shared" si="202"/>
        <v>3564916.6907155337</v>
      </c>
      <c r="I1066" s="26">
        <f t="shared" si="193"/>
        <v>11883.05563571872</v>
      </c>
      <c r="J1066" s="23">
        <f t="shared" si="194"/>
        <v>1782.458345357808</v>
      </c>
      <c r="K1066" s="23">
        <f t="shared" si="195"/>
        <v>1782.4583453577668</v>
      </c>
      <c r="L1066" s="23">
        <f t="shared" si="196"/>
        <v>3564.916690715575</v>
      </c>
      <c r="M1066" s="24">
        <f t="shared" si="197"/>
        <v>5542905.6848794036</v>
      </c>
      <c r="N1066" s="15" t="str">
        <f t="shared" si="203"/>
        <v>2</v>
      </c>
    </row>
    <row r="1067" spans="1:14" x14ac:dyDescent="0.25">
      <c r="A1067" s="3">
        <v>1063</v>
      </c>
      <c r="B1067" s="17">
        <f t="shared" ca="1" si="198"/>
        <v>76184</v>
      </c>
      <c r="C1067" s="18">
        <f ca="1">ROUND((B1067-סימולטור!$C$6)/365,3)</f>
        <v>134.98599999999999</v>
      </c>
      <c r="D1067" s="19">
        <f t="shared" si="199"/>
        <v>3418773.3657868984</v>
      </c>
      <c r="E1067" s="20">
        <f t="shared" si="192"/>
        <v>3561.2222560280193</v>
      </c>
      <c r="F1067" s="21">
        <f t="shared" si="200"/>
        <v>5558148.6755128223</v>
      </c>
      <c r="G1067" s="22">
        <f t="shared" si="201"/>
        <v>3242.2533940491467</v>
      </c>
      <c r="H1067" s="27">
        <f t="shared" si="202"/>
        <v>3573234.8296605367</v>
      </c>
      <c r="I1067" s="26">
        <f t="shared" si="193"/>
        <v>11910.782765535398</v>
      </c>
      <c r="J1067" s="23">
        <f t="shared" si="194"/>
        <v>1786.6174148303096</v>
      </c>
      <c r="K1067" s="23">
        <f t="shared" si="195"/>
        <v>1786.6174148302684</v>
      </c>
      <c r="L1067" s="23">
        <f t="shared" si="196"/>
        <v>3573.2348296605778</v>
      </c>
      <c r="M1067" s="24">
        <f t="shared" si="197"/>
        <v>5558148.6755128223</v>
      </c>
      <c r="N1067" s="15" t="str">
        <f t="shared" si="203"/>
        <v>2</v>
      </c>
    </row>
    <row r="1068" spans="1:14" x14ac:dyDescent="0.25">
      <c r="A1068" s="3">
        <v>1064</v>
      </c>
      <c r="B1068" s="17">
        <f t="shared" ca="1" si="198"/>
        <v>76215</v>
      </c>
      <c r="C1068" s="18">
        <f ca="1">ROUND((B1068-סימולטור!$C$6)/365,3)</f>
        <v>135.071</v>
      </c>
      <c r="D1068" s="19">
        <f t="shared" si="199"/>
        <v>3426608.0547501603</v>
      </c>
      <c r="E1068" s="20">
        <f t="shared" si="192"/>
        <v>3569.3833903647501</v>
      </c>
      <c r="F1068" s="21">
        <f t="shared" si="200"/>
        <v>5573433.5843704827</v>
      </c>
      <c r="G1068" s="22">
        <f t="shared" si="201"/>
        <v>3251.1695908827819</v>
      </c>
      <c r="H1068" s="27">
        <f t="shared" si="202"/>
        <v>3581572.3775964114</v>
      </c>
      <c r="I1068" s="26">
        <f t="shared" si="193"/>
        <v>11938.574591988314</v>
      </c>
      <c r="J1068" s="23">
        <f t="shared" si="194"/>
        <v>1790.7861887982469</v>
      </c>
      <c r="K1068" s="23">
        <f t="shared" si="195"/>
        <v>1790.7861887982058</v>
      </c>
      <c r="L1068" s="23">
        <f t="shared" si="196"/>
        <v>3581.5723775964525</v>
      </c>
      <c r="M1068" s="24">
        <f t="shared" si="197"/>
        <v>5573433.5843704827</v>
      </c>
      <c r="N1068" s="15" t="str">
        <f t="shared" si="203"/>
        <v>2</v>
      </c>
    </row>
    <row r="1069" spans="1:14" x14ac:dyDescent="0.25">
      <c r="A1069" s="3">
        <v>1065</v>
      </c>
      <c r="B1069" s="17">
        <f t="shared" ca="1" si="198"/>
        <v>76245</v>
      </c>
      <c r="C1069" s="18">
        <f ca="1">ROUND((B1069-סימולטור!$C$6)/365,3)</f>
        <v>135.15299999999999</v>
      </c>
      <c r="D1069" s="19">
        <f t="shared" si="199"/>
        <v>3434460.698208963</v>
      </c>
      <c r="E1069" s="20">
        <f t="shared" si="192"/>
        <v>3577.5632273010033</v>
      </c>
      <c r="F1069" s="21">
        <f t="shared" si="200"/>
        <v>5588760.5267275022</v>
      </c>
      <c r="G1069" s="22">
        <f t="shared" si="201"/>
        <v>3260.1103072577098</v>
      </c>
      <c r="H1069" s="27">
        <f t="shared" si="202"/>
        <v>3589929.3798108031</v>
      </c>
      <c r="I1069" s="26">
        <f t="shared" si="193"/>
        <v>11966.431266036287</v>
      </c>
      <c r="J1069" s="23">
        <f t="shared" si="194"/>
        <v>1794.964689905443</v>
      </c>
      <c r="K1069" s="23">
        <f t="shared" si="195"/>
        <v>1794.9646899054017</v>
      </c>
      <c r="L1069" s="23">
        <f t="shared" si="196"/>
        <v>3589.9293798108447</v>
      </c>
      <c r="M1069" s="24">
        <f t="shared" si="197"/>
        <v>5588760.5267275022</v>
      </c>
      <c r="N1069" s="15" t="str">
        <f t="shared" si="203"/>
        <v>2</v>
      </c>
    </row>
    <row r="1070" spans="1:14" x14ac:dyDescent="0.25">
      <c r="A1070" s="3">
        <v>1066</v>
      </c>
      <c r="B1070" s="17">
        <f t="shared" ca="1" si="198"/>
        <v>76276</v>
      </c>
      <c r="C1070" s="18">
        <f ca="1">ROUND((B1070-סימולטור!$C$6)/365,3)</f>
        <v>135.238</v>
      </c>
      <c r="D1070" s="19">
        <f t="shared" si="199"/>
        <v>3442331.3373090257</v>
      </c>
      <c r="E1070" s="20">
        <f t="shared" si="192"/>
        <v>3585.7618096969018</v>
      </c>
      <c r="F1070" s="21">
        <f t="shared" si="200"/>
        <v>5604129.618176003</v>
      </c>
      <c r="G1070" s="22">
        <f t="shared" si="201"/>
        <v>3269.0756106026688</v>
      </c>
      <c r="H1070" s="27">
        <f t="shared" si="202"/>
        <v>3598305.8816970284</v>
      </c>
      <c r="I1070" s="26">
        <f t="shared" si="193"/>
        <v>11994.352938990372</v>
      </c>
      <c r="J1070" s="23">
        <f t="shared" si="194"/>
        <v>1799.1529408485558</v>
      </c>
      <c r="K1070" s="23">
        <f t="shared" si="195"/>
        <v>1799.1529408485142</v>
      </c>
      <c r="L1070" s="23">
        <f t="shared" si="196"/>
        <v>3598.3058816970697</v>
      </c>
      <c r="M1070" s="24">
        <f t="shared" si="197"/>
        <v>5604129.618176003</v>
      </c>
      <c r="N1070" s="15" t="str">
        <f t="shared" si="203"/>
        <v>2</v>
      </c>
    </row>
    <row r="1071" spans="1:14" x14ac:dyDescent="0.25">
      <c r="A1071" s="3">
        <v>1067</v>
      </c>
      <c r="B1071" s="17">
        <f t="shared" ca="1" si="198"/>
        <v>76306</v>
      </c>
      <c r="C1071" s="18">
        <f ca="1">ROUND((B1071-סימולטור!$C$6)/365,3)</f>
        <v>135.321</v>
      </c>
      <c r="D1071" s="19">
        <f t="shared" si="199"/>
        <v>3450220.0132903592</v>
      </c>
      <c r="E1071" s="20">
        <f t="shared" si="192"/>
        <v>3593.9791805107907</v>
      </c>
      <c r="F1071" s="21">
        <f t="shared" si="200"/>
        <v>5619540.9746259879</v>
      </c>
      <c r="G1071" s="22">
        <f t="shared" si="201"/>
        <v>3278.0655685318266</v>
      </c>
      <c r="H1071" s="27">
        <f t="shared" si="202"/>
        <v>3606701.9287543218</v>
      </c>
      <c r="I1071" s="26">
        <f t="shared" si="193"/>
        <v>12022.339762514683</v>
      </c>
      <c r="J1071" s="23">
        <f t="shared" si="194"/>
        <v>1803.3509643772024</v>
      </c>
      <c r="K1071" s="23">
        <f t="shared" si="195"/>
        <v>1803.3509643771608</v>
      </c>
      <c r="L1071" s="23">
        <f t="shared" si="196"/>
        <v>3606.7019287543635</v>
      </c>
      <c r="M1071" s="24">
        <f t="shared" si="197"/>
        <v>5619540.9746259879</v>
      </c>
      <c r="N1071" s="15" t="str">
        <f t="shared" si="203"/>
        <v>2</v>
      </c>
    </row>
    <row r="1072" spans="1:14" x14ac:dyDescent="0.25">
      <c r="A1072" s="3">
        <v>1068</v>
      </c>
      <c r="B1072" s="17">
        <f t="shared" ca="1" si="198"/>
        <v>76337</v>
      </c>
      <c r="C1072" s="18">
        <f ca="1">ROUND((B1072-סימולטור!$C$6)/365,3)</f>
        <v>135.405</v>
      </c>
      <c r="D1072" s="19">
        <f t="shared" si="199"/>
        <v>3458126.7674874836</v>
      </c>
      <c r="E1072" s="20">
        <f t="shared" si="192"/>
        <v>3602.2153827994621</v>
      </c>
      <c r="F1072" s="21">
        <f t="shared" si="200"/>
        <v>5634994.7123062098</v>
      </c>
      <c r="G1072" s="22">
        <f t="shared" si="201"/>
        <v>3287.0802488452896</v>
      </c>
      <c r="H1072" s="27">
        <f t="shared" si="202"/>
        <v>3615117.5665880819</v>
      </c>
      <c r="I1072" s="26">
        <f t="shared" si="193"/>
        <v>12050.391888627219</v>
      </c>
      <c r="J1072" s="23">
        <f t="shared" si="194"/>
        <v>1807.5587832940828</v>
      </c>
      <c r="K1072" s="23">
        <f t="shared" si="195"/>
        <v>1807.5587832940409</v>
      </c>
      <c r="L1072" s="23">
        <f t="shared" si="196"/>
        <v>3615.1175665881237</v>
      </c>
      <c r="M1072" s="24">
        <f t="shared" si="197"/>
        <v>5634994.7123062098</v>
      </c>
      <c r="N1072" s="15" t="str">
        <f t="shared" si="203"/>
        <v>2</v>
      </c>
    </row>
    <row r="1073" spans="1:14" x14ac:dyDescent="0.25">
      <c r="A1073" s="3">
        <v>1069</v>
      </c>
      <c r="B1073" s="17">
        <f t="shared" ca="1" si="198"/>
        <v>76368</v>
      </c>
      <c r="C1073" s="18">
        <f ca="1">ROUND((B1073-סימולטור!$C$6)/365,3)</f>
        <v>135.49</v>
      </c>
      <c r="D1073" s="19">
        <f t="shared" si="199"/>
        <v>3466051.6413296424</v>
      </c>
      <c r="E1073" s="20">
        <f t="shared" si="192"/>
        <v>3610.4704597183772</v>
      </c>
      <c r="F1073" s="21">
        <f t="shared" si="200"/>
        <v>5650490.9477650523</v>
      </c>
      <c r="G1073" s="22">
        <f t="shared" si="201"/>
        <v>3296.119719529614</v>
      </c>
      <c r="H1073" s="27">
        <f t="shared" si="202"/>
        <v>3623552.8409101209</v>
      </c>
      <c r="I1073" s="26">
        <f t="shared" si="193"/>
        <v>12078.509469700683</v>
      </c>
      <c r="J1073" s="23">
        <f t="shared" si="194"/>
        <v>1811.7764204551024</v>
      </c>
      <c r="K1073" s="23">
        <f t="shared" si="195"/>
        <v>1811.7764204550604</v>
      </c>
      <c r="L1073" s="23">
        <f t="shared" si="196"/>
        <v>3623.5528409101626</v>
      </c>
      <c r="M1073" s="24">
        <f t="shared" si="197"/>
        <v>5650490.9477650523</v>
      </c>
      <c r="N1073" s="15" t="str">
        <f t="shared" si="203"/>
        <v>2</v>
      </c>
    </row>
    <row r="1074" spans="1:14" x14ac:dyDescent="0.25">
      <c r="A1074" s="3">
        <v>1070</v>
      </c>
      <c r="B1074" s="17">
        <f t="shared" ca="1" si="198"/>
        <v>76396</v>
      </c>
      <c r="C1074" s="18">
        <f ca="1">ROUND((B1074-סימולטור!$C$6)/365,3)</f>
        <v>135.56700000000001</v>
      </c>
      <c r="D1074" s="19">
        <f t="shared" si="199"/>
        <v>3473994.6763410233</v>
      </c>
      <c r="E1074" s="20">
        <f t="shared" si="192"/>
        <v>3618.7444545218991</v>
      </c>
      <c r="F1074" s="21">
        <f t="shared" si="200"/>
        <v>5666029.7978714071</v>
      </c>
      <c r="G1074" s="22">
        <f t="shared" si="201"/>
        <v>3305.1840487583208</v>
      </c>
      <c r="H1074" s="27">
        <f t="shared" si="202"/>
        <v>3632007.797538911</v>
      </c>
      <c r="I1074" s="26">
        <f t="shared" si="193"/>
        <v>12106.692658463317</v>
      </c>
      <c r="J1074" s="23">
        <f t="shared" si="194"/>
        <v>1816.0038987694975</v>
      </c>
      <c r="K1074" s="23">
        <f t="shared" si="195"/>
        <v>1816.0038987694556</v>
      </c>
      <c r="L1074" s="23">
        <f t="shared" si="196"/>
        <v>3632.0077975389531</v>
      </c>
      <c r="M1074" s="24">
        <f t="shared" si="197"/>
        <v>5666029.7978714071</v>
      </c>
      <c r="N1074" s="15" t="str">
        <f t="shared" si="203"/>
        <v>2</v>
      </c>
    </row>
    <row r="1075" spans="1:14" x14ac:dyDescent="0.25">
      <c r="A1075" s="3">
        <v>1071</v>
      </c>
      <c r="B1075" s="17">
        <f t="shared" ca="1" si="198"/>
        <v>76427</v>
      </c>
      <c r="C1075" s="18">
        <f ca="1">ROUND((B1075-סימולטור!$C$6)/365,3)</f>
        <v>135.65199999999999</v>
      </c>
      <c r="D1075" s="19">
        <f t="shared" si="199"/>
        <v>3481955.9141409718</v>
      </c>
      <c r="E1075" s="20">
        <f t="shared" si="192"/>
        <v>3627.0374105635124</v>
      </c>
      <c r="F1075" s="21">
        <f t="shared" si="200"/>
        <v>5681611.3798155542</v>
      </c>
      <c r="G1075" s="22">
        <f t="shared" si="201"/>
        <v>3314.2733048924069</v>
      </c>
      <c r="H1075" s="27">
        <f t="shared" si="202"/>
        <v>3640482.4823998357</v>
      </c>
      <c r="I1075" s="26">
        <f t="shared" si="193"/>
        <v>12134.941607999732</v>
      </c>
      <c r="J1075" s="23">
        <f t="shared" si="194"/>
        <v>1820.2412411999596</v>
      </c>
      <c r="K1075" s="23">
        <f t="shared" si="195"/>
        <v>1820.2412411999178</v>
      </c>
      <c r="L1075" s="23">
        <f t="shared" si="196"/>
        <v>3640.4824823998774</v>
      </c>
      <c r="M1075" s="24">
        <f t="shared" si="197"/>
        <v>5681611.3798155542</v>
      </c>
      <c r="N1075" s="15" t="str">
        <f t="shared" si="203"/>
        <v>2</v>
      </c>
    </row>
    <row r="1076" spans="1:14" x14ac:dyDescent="0.25">
      <c r="A1076" s="3">
        <v>1072</v>
      </c>
      <c r="B1076" s="17">
        <f t="shared" ca="1" si="198"/>
        <v>76457</v>
      </c>
      <c r="C1076" s="18">
        <f ca="1">ROUND((B1076-סימולטור!$C$6)/365,3)</f>
        <v>135.73400000000001</v>
      </c>
      <c r="D1076" s="19">
        <f t="shared" si="199"/>
        <v>3489935.3964442122</v>
      </c>
      <c r="E1076" s="20">
        <f t="shared" si="192"/>
        <v>3635.3493712960544</v>
      </c>
      <c r="F1076" s="21">
        <f t="shared" si="200"/>
        <v>5697235.8111100476</v>
      </c>
      <c r="G1076" s="22">
        <f t="shared" si="201"/>
        <v>3323.3875564808609</v>
      </c>
      <c r="H1076" s="27">
        <f t="shared" si="202"/>
        <v>3648976.9415254355</v>
      </c>
      <c r="I1076" s="26">
        <f t="shared" si="193"/>
        <v>12163.256471751733</v>
      </c>
      <c r="J1076" s="23">
        <f t="shared" si="194"/>
        <v>1824.4884707627598</v>
      </c>
      <c r="K1076" s="23">
        <f t="shared" si="195"/>
        <v>1824.4884707627177</v>
      </c>
      <c r="L1076" s="23">
        <f t="shared" si="196"/>
        <v>3648.9769415254777</v>
      </c>
      <c r="M1076" s="24">
        <f t="shared" si="197"/>
        <v>5697235.8111100476</v>
      </c>
      <c r="N1076" s="15" t="str">
        <f t="shared" si="203"/>
        <v>2</v>
      </c>
    </row>
    <row r="1077" spans="1:14" x14ac:dyDescent="0.25">
      <c r="A1077" s="3">
        <v>1073</v>
      </c>
      <c r="B1077" s="17">
        <f t="shared" ca="1" si="198"/>
        <v>76488</v>
      </c>
      <c r="C1077" s="18">
        <f ca="1">ROUND((B1077-סימולטור!$C$6)/365,3)</f>
        <v>135.81899999999999</v>
      </c>
      <c r="D1077" s="19">
        <f t="shared" si="199"/>
        <v>3497933.1650610641</v>
      </c>
      <c r="E1077" s="20">
        <f t="shared" si="192"/>
        <v>3643.6803802719419</v>
      </c>
      <c r="F1077" s="21">
        <f t="shared" si="200"/>
        <v>5712903.2095906008</v>
      </c>
      <c r="G1077" s="22">
        <f t="shared" si="201"/>
        <v>3332.5268722611836</v>
      </c>
      <c r="H1077" s="27">
        <f t="shared" si="202"/>
        <v>3657491.2210556618</v>
      </c>
      <c r="I1077" s="26">
        <f t="shared" si="193"/>
        <v>12191.637403519155</v>
      </c>
      <c r="J1077" s="23">
        <f t="shared" si="194"/>
        <v>1828.7456105278732</v>
      </c>
      <c r="K1077" s="23">
        <f t="shared" si="195"/>
        <v>1828.7456105278309</v>
      </c>
      <c r="L1077" s="23">
        <f t="shared" si="196"/>
        <v>3657.491221055704</v>
      </c>
      <c r="M1077" s="24">
        <f t="shared" si="197"/>
        <v>5712903.2095906008</v>
      </c>
      <c r="N1077" s="15" t="str">
        <f t="shared" si="203"/>
        <v>2</v>
      </c>
    </row>
    <row r="1078" spans="1:14" x14ac:dyDescent="0.25">
      <c r="A1078" s="3">
        <v>1074</v>
      </c>
      <c r="B1078" s="17">
        <f t="shared" ca="1" si="198"/>
        <v>76518</v>
      </c>
      <c r="C1078" s="18">
        <f ca="1">ROUND((B1078-סימולטור!$C$6)/365,3)</f>
        <v>135.90100000000001</v>
      </c>
      <c r="D1078" s="19">
        <f t="shared" si="199"/>
        <v>3505949.2618976627</v>
      </c>
      <c r="E1078" s="20">
        <f t="shared" si="192"/>
        <v>3652.0304811433984</v>
      </c>
      <c r="F1078" s="21">
        <f t="shared" si="200"/>
        <v>5728613.6934169754</v>
      </c>
      <c r="G1078" s="22">
        <f t="shared" si="201"/>
        <v>3341.6913211599021</v>
      </c>
      <c r="H1078" s="27">
        <f t="shared" si="202"/>
        <v>3666025.3672381253</v>
      </c>
      <c r="I1078" s="26">
        <f t="shared" si="193"/>
        <v>12220.084557460699</v>
      </c>
      <c r="J1078" s="23">
        <f t="shared" si="194"/>
        <v>1833.0126836191048</v>
      </c>
      <c r="K1078" s="23">
        <f t="shared" si="195"/>
        <v>1833.0126836190627</v>
      </c>
      <c r="L1078" s="23">
        <f t="shared" si="196"/>
        <v>3666.0253672381677</v>
      </c>
      <c r="M1078" s="24">
        <f t="shared" si="197"/>
        <v>5728613.6934169754</v>
      </c>
      <c r="N1078" s="15" t="str">
        <f t="shared" si="203"/>
        <v>2</v>
      </c>
    </row>
    <row r="1079" spans="1:14" x14ac:dyDescent="0.25">
      <c r="A1079" s="3">
        <v>1075</v>
      </c>
      <c r="B1079" s="17">
        <f t="shared" ca="1" si="198"/>
        <v>76549</v>
      </c>
      <c r="C1079" s="18">
        <f ca="1">ROUND((B1079-סימולטור!$C$6)/365,3)</f>
        <v>135.98599999999999</v>
      </c>
      <c r="D1079" s="19">
        <f t="shared" si="199"/>
        <v>3513983.7289561783</v>
      </c>
      <c r="E1079" s="20">
        <f t="shared" si="192"/>
        <v>3660.3997176626858</v>
      </c>
      <c r="F1079" s="21">
        <f t="shared" si="200"/>
        <v>5744367.3810738726</v>
      </c>
      <c r="G1079" s="22">
        <f t="shared" si="201"/>
        <v>3350.8809722930923</v>
      </c>
      <c r="H1079" s="27">
        <f t="shared" si="202"/>
        <v>3674579.4264283478</v>
      </c>
      <c r="I1079" s="26">
        <f t="shared" si="193"/>
        <v>12248.598088094775</v>
      </c>
      <c r="J1079" s="23">
        <f t="shared" si="194"/>
        <v>1837.2897132142164</v>
      </c>
      <c r="K1079" s="23">
        <f t="shared" si="195"/>
        <v>1837.2897132141738</v>
      </c>
      <c r="L1079" s="23">
        <f t="shared" si="196"/>
        <v>3674.5794264283904</v>
      </c>
      <c r="M1079" s="24">
        <f t="shared" si="197"/>
        <v>5744367.3810738726</v>
      </c>
      <c r="N1079" s="15" t="str">
        <f t="shared" si="203"/>
        <v>2</v>
      </c>
    </row>
    <row r="1080" spans="1:14" x14ac:dyDescent="0.25">
      <c r="A1080" s="3">
        <v>1076</v>
      </c>
      <c r="B1080" s="17">
        <f t="shared" ca="1" si="198"/>
        <v>76580</v>
      </c>
      <c r="C1080" s="18">
        <f ca="1">ROUND((B1080-סימולטור!$C$6)/365,3)</f>
        <v>136.071</v>
      </c>
      <c r="D1080" s="19">
        <f t="shared" si="199"/>
        <v>3522036.6083350368</v>
      </c>
      <c r="E1080" s="20">
        <f t="shared" si="192"/>
        <v>3668.7881336823298</v>
      </c>
      <c r="F1080" s="21">
        <f t="shared" si="200"/>
        <v>5760164.3913718257</v>
      </c>
      <c r="G1080" s="22">
        <f t="shared" si="201"/>
        <v>3360.0958949668984</v>
      </c>
      <c r="H1080" s="27">
        <f t="shared" si="202"/>
        <v>3683153.4450900145</v>
      </c>
      <c r="I1080" s="26">
        <f t="shared" si="193"/>
        <v>12277.178150300331</v>
      </c>
      <c r="J1080" s="23">
        <f t="shared" si="194"/>
        <v>1841.5767225450497</v>
      </c>
      <c r="K1080" s="23">
        <f t="shared" si="195"/>
        <v>1841.5767225450072</v>
      </c>
      <c r="L1080" s="23">
        <f t="shared" si="196"/>
        <v>3683.1534450900572</v>
      </c>
      <c r="M1080" s="24">
        <f t="shared" si="197"/>
        <v>5760164.3913718257</v>
      </c>
      <c r="N1080" s="15" t="str">
        <f t="shared" si="203"/>
        <v>2</v>
      </c>
    </row>
    <row r="1081" spans="1:14" x14ac:dyDescent="0.25">
      <c r="A1081" s="3">
        <v>1077</v>
      </c>
      <c r="B1081" s="17">
        <f t="shared" ca="1" si="198"/>
        <v>76610</v>
      </c>
      <c r="C1081" s="18">
        <f ca="1">ROUND((B1081-סימולטור!$C$6)/365,3)</f>
        <v>136.15299999999999</v>
      </c>
      <c r="D1081" s="19">
        <f t="shared" si="199"/>
        <v>3530107.9422291382</v>
      </c>
      <c r="E1081" s="20">
        <f t="shared" si="192"/>
        <v>3677.1957731553521</v>
      </c>
      <c r="F1081" s="21">
        <f t="shared" si="200"/>
        <v>5776004.8434480987</v>
      </c>
      <c r="G1081" s="22">
        <f t="shared" si="201"/>
        <v>3369.3361586780575</v>
      </c>
      <c r="H1081" s="27">
        <f t="shared" si="202"/>
        <v>3691747.4697952247</v>
      </c>
      <c r="I1081" s="26">
        <f t="shared" si="193"/>
        <v>12305.8248993177</v>
      </c>
      <c r="J1081" s="23">
        <f t="shared" si="194"/>
        <v>1845.8737348976549</v>
      </c>
      <c r="K1081" s="23">
        <f t="shared" si="195"/>
        <v>1845.8737348976124</v>
      </c>
      <c r="L1081" s="23">
        <f t="shared" si="196"/>
        <v>3691.7474697952675</v>
      </c>
      <c r="M1081" s="24">
        <f t="shared" si="197"/>
        <v>5776004.8434480987</v>
      </c>
      <c r="N1081" s="15" t="str">
        <f t="shared" si="203"/>
        <v>2</v>
      </c>
    </row>
    <row r="1082" spans="1:14" x14ac:dyDescent="0.25">
      <c r="A1082" s="3">
        <v>1078</v>
      </c>
      <c r="B1082" s="17">
        <f t="shared" ca="1" si="198"/>
        <v>76641</v>
      </c>
      <c r="C1082" s="18">
        <f ca="1">ROUND((B1082-סימולטור!$C$6)/365,3)</f>
        <v>136.238</v>
      </c>
      <c r="D1082" s="19">
        <f t="shared" si="199"/>
        <v>3538197.7729300801</v>
      </c>
      <c r="E1082" s="20">
        <f t="shared" si="192"/>
        <v>3685.6226801355001</v>
      </c>
      <c r="F1082" s="21">
        <f t="shared" si="200"/>
        <v>5791888.8567675818</v>
      </c>
      <c r="G1082" s="22">
        <f t="shared" si="201"/>
        <v>3378.6018331144228</v>
      </c>
      <c r="H1082" s="27">
        <f t="shared" si="202"/>
        <v>3700361.547224747</v>
      </c>
      <c r="I1082" s="26">
        <f t="shared" si="193"/>
        <v>12334.538490749441</v>
      </c>
      <c r="J1082" s="23">
        <f t="shared" si="194"/>
        <v>1850.180773612416</v>
      </c>
      <c r="K1082" s="23">
        <f t="shared" si="195"/>
        <v>1850.1807736123735</v>
      </c>
      <c r="L1082" s="23">
        <f t="shared" si="196"/>
        <v>3700.3615472247893</v>
      </c>
      <c r="M1082" s="24">
        <f t="shared" si="197"/>
        <v>5791888.8567675818</v>
      </c>
      <c r="N1082" s="15" t="str">
        <f t="shared" si="203"/>
        <v>2</v>
      </c>
    </row>
    <row r="1083" spans="1:14" x14ac:dyDescent="0.25">
      <c r="A1083" s="3">
        <v>1079</v>
      </c>
      <c r="B1083" s="17">
        <f t="shared" ca="1" si="198"/>
        <v>76671</v>
      </c>
      <c r="C1083" s="18">
        <f ca="1">ROUND((B1083-סימולטור!$C$6)/365,3)</f>
        <v>136.321</v>
      </c>
      <c r="D1083" s="19">
        <f t="shared" si="199"/>
        <v>3546306.1428263783</v>
      </c>
      <c r="E1083" s="20">
        <f t="shared" si="192"/>
        <v>3694.0688987774774</v>
      </c>
      <c r="F1083" s="21">
        <f t="shared" si="200"/>
        <v>5807816.5511236927</v>
      </c>
      <c r="G1083" s="22">
        <f t="shared" si="201"/>
        <v>3387.8929881554873</v>
      </c>
      <c r="H1083" s="27">
        <f t="shared" si="202"/>
        <v>3708995.7241682718</v>
      </c>
      <c r="I1083" s="26">
        <f t="shared" si="193"/>
        <v>12363.319080561192</v>
      </c>
      <c r="J1083" s="23">
        <f t="shared" si="194"/>
        <v>1854.4978620841787</v>
      </c>
      <c r="K1083" s="23">
        <f t="shared" si="195"/>
        <v>1854.4978620841359</v>
      </c>
      <c r="L1083" s="23">
        <f t="shared" si="196"/>
        <v>3708.9957241683146</v>
      </c>
      <c r="M1083" s="24">
        <f t="shared" si="197"/>
        <v>5807816.5511236927</v>
      </c>
      <c r="N1083" s="15" t="str">
        <f t="shared" si="203"/>
        <v>2</v>
      </c>
    </row>
    <row r="1084" spans="1:14" x14ac:dyDescent="0.25">
      <c r="A1084" s="3">
        <v>1080</v>
      </c>
      <c r="B1084" s="17">
        <f t="shared" ca="1" si="198"/>
        <v>76702</v>
      </c>
      <c r="C1084" s="18">
        <f ca="1">ROUND((B1084-סימולטור!$C$6)/365,3)</f>
        <v>136.405</v>
      </c>
      <c r="D1084" s="19">
        <f t="shared" si="199"/>
        <v>3554433.0944036893</v>
      </c>
      <c r="E1084" s="20">
        <f t="shared" si="192"/>
        <v>3702.5344733371762</v>
      </c>
      <c r="F1084" s="21">
        <f t="shared" si="200"/>
        <v>5823788.0466392832</v>
      </c>
      <c r="G1084" s="22">
        <f t="shared" si="201"/>
        <v>3397.2096938729155</v>
      </c>
      <c r="H1084" s="27">
        <f t="shared" si="202"/>
        <v>3717650.047524665</v>
      </c>
      <c r="I1084" s="26">
        <f t="shared" si="193"/>
        <v>12392.166825082502</v>
      </c>
      <c r="J1084" s="23">
        <f t="shared" si="194"/>
        <v>1858.8250237623752</v>
      </c>
      <c r="K1084" s="23">
        <f t="shared" si="195"/>
        <v>1858.8250237623326</v>
      </c>
      <c r="L1084" s="23">
        <f t="shared" si="196"/>
        <v>3717.6500475247076</v>
      </c>
      <c r="M1084" s="24">
        <f t="shared" si="197"/>
        <v>5823788.0466392832</v>
      </c>
      <c r="N1084" s="15" t="str">
        <f t="shared" si="203"/>
        <v>2</v>
      </c>
    </row>
    <row r="1085" spans="1:14" x14ac:dyDescent="0.25">
      <c r="A1085" s="3">
        <v>1081</v>
      </c>
      <c r="B1085" s="17">
        <f t="shared" ca="1" si="198"/>
        <v>76733</v>
      </c>
      <c r="C1085" s="18">
        <f ca="1">ROUND((B1085-סימולטור!$C$6)/365,3)</f>
        <v>136.49</v>
      </c>
      <c r="D1085" s="19">
        <f t="shared" si="199"/>
        <v>3562578.6702450314</v>
      </c>
      <c r="E1085" s="20">
        <f t="shared" si="192"/>
        <v>3711.0194481719077</v>
      </c>
      <c r="F1085" s="21">
        <f t="shared" si="200"/>
        <v>5839803.4637675416</v>
      </c>
      <c r="G1085" s="22">
        <f t="shared" si="201"/>
        <v>3406.5520205310659</v>
      </c>
      <c r="H1085" s="27">
        <f t="shared" si="202"/>
        <v>3726324.5643022228</v>
      </c>
      <c r="I1085" s="26">
        <f t="shared" si="193"/>
        <v>12421.081881007696</v>
      </c>
      <c r="J1085" s="23">
        <f t="shared" si="194"/>
        <v>1863.1622821511544</v>
      </c>
      <c r="K1085" s="23">
        <f t="shared" si="195"/>
        <v>1863.1622821511114</v>
      </c>
      <c r="L1085" s="23">
        <f t="shared" si="196"/>
        <v>3726.3245643022656</v>
      </c>
      <c r="M1085" s="24">
        <f t="shared" si="197"/>
        <v>5839803.4637675416</v>
      </c>
      <c r="N1085" s="15" t="str">
        <f t="shared" si="203"/>
        <v>2</v>
      </c>
    </row>
    <row r="1086" spans="1:14" x14ac:dyDescent="0.25">
      <c r="A1086" s="3">
        <v>1082</v>
      </c>
      <c r="B1086" s="17">
        <f t="shared" ca="1" si="198"/>
        <v>76761</v>
      </c>
      <c r="C1086" s="18">
        <f ca="1">ROUND((B1086-סימולטור!$C$6)/365,3)</f>
        <v>136.56700000000001</v>
      </c>
      <c r="D1086" s="19">
        <f t="shared" si="199"/>
        <v>3570742.91303101</v>
      </c>
      <c r="E1086" s="20">
        <f t="shared" si="192"/>
        <v>3719.5238677406355</v>
      </c>
      <c r="F1086" s="21">
        <f t="shared" si="200"/>
        <v>5855862.9232929023</v>
      </c>
      <c r="G1086" s="22">
        <f t="shared" si="201"/>
        <v>3415.9200385875265</v>
      </c>
      <c r="H1086" s="27">
        <f t="shared" si="202"/>
        <v>3735019.3216189281</v>
      </c>
      <c r="I1086" s="26">
        <f t="shared" si="193"/>
        <v>12450.064405396715</v>
      </c>
      <c r="J1086" s="23">
        <f t="shared" si="194"/>
        <v>1867.5096608095073</v>
      </c>
      <c r="K1086" s="23">
        <f t="shared" si="195"/>
        <v>1867.5096608094641</v>
      </c>
      <c r="L1086" s="23">
        <f t="shared" si="196"/>
        <v>3735.0193216189714</v>
      </c>
      <c r="M1086" s="24">
        <f t="shared" si="197"/>
        <v>5855862.9232929023</v>
      </c>
      <c r="N1086" s="15" t="str">
        <f t="shared" si="203"/>
        <v>2</v>
      </c>
    </row>
    <row r="1087" spans="1:14" x14ac:dyDescent="0.25">
      <c r="A1087" s="3">
        <v>1083</v>
      </c>
      <c r="B1087" s="17">
        <f t="shared" ca="1" si="198"/>
        <v>76792</v>
      </c>
      <c r="C1087" s="18">
        <f ca="1">ROUND((B1087-סימולטור!$C$6)/365,3)</f>
        <v>136.65199999999999</v>
      </c>
      <c r="D1087" s="19">
        <f t="shared" si="199"/>
        <v>3578925.8655400397</v>
      </c>
      <c r="E1087" s="20">
        <f t="shared" si="192"/>
        <v>3728.0477766042081</v>
      </c>
      <c r="F1087" s="21">
        <f t="shared" si="200"/>
        <v>5871966.5463319579</v>
      </c>
      <c r="G1087" s="22">
        <f t="shared" si="201"/>
        <v>3425.3138186936426</v>
      </c>
      <c r="H1087" s="27">
        <f t="shared" si="202"/>
        <v>3743734.3667027056</v>
      </c>
      <c r="I1087" s="26">
        <f t="shared" si="193"/>
        <v>12479.114555675973</v>
      </c>
      <c r="J1087" s="23">
        <f t="shared" si="194"/>
        <v>1871.8671833513959</v>
      </c>
      <c r="K1087" s="23">
        <f t="shared" si="195"/>
        <v>1871.8671833513529</v>
      </c>
      <c r="L1087" s="23">
        <f t="shared" si="196"/>
        <v>3743.734366702749</v>
      </c>
      <c r="M1087" s="24">
        <f t="shared" si="197"/>
        <v>5871966.5463319579</v>
      </c>
      <c r="N1087" s="15" t="str">
        <f t="shared" si="203"/>
        <v>2</v>
      </c>
    </row>
    <row r="1088" spans="1:14" x14ac:dyDescent="0.25">
      <c r="A1088" s="3">
        <v>1084</v>
      </c>
      <c r="B1088" s="17">
        <f t="shared" ca="1" si="198"/>
        <v>76822</v>
      </c>
      <c r="C1088" s="18">
        <f ca="1">ROUND((B1088-סימולטור!$C$6)/365,3)</f>
        <v>136.73400000000001</v>
      </c>
      <c r="D1088" s="19">
        <f t="shared" si="199"/>
        <v>3587127.5706485696</v>
      </c>
      <c r="E1088" s="20">
        <f t="shared" si="192"/>
        <v>3736.5912194255934</v>
      </c>
      <c r="F1088" s="21">
        <f t="shared" si="200"/>
        <v>5888114.4543343708</v>
      </c>
      <c r="G1088" s="22">
        <f t="shared" si="201"/>
        <v>3434.7334316950496</v>
      </c>
      <c r="H1088" s="27">
        <f t="shared" si="202"/>
        <v>3752469.7468916788</v>
      </c>
      <c r="I1088" s="26">
        <f t="shared" si="193"/>
        <v>12508.232489639218</v>
      </c>
      <c r="J1088" s="23">
        <f t="shared" si="194"/>
        <v>1876.2348734458826</v>
      </c>
      <c r="K1088" s="23">
        <f t="shared" si="195"/>
        <v>1876.2348734458394</v>
      </c>
      <c r="L1088" s="23">
        <f t="shared" si="196"/>
        <v>3752.469746891722</v>
      </c>
      <c r="M1088" s="24">
        <f t="shared" si="197"/>
        <v>5888114.4543343708</v>
      </c>
      <c r="N1088" s="15" t="str">
        <f t="shared" si="203"/>
        <v>2</v>
      </c>
    </row>
    <row r="1089" spans="1:14" x14ac:dyDescent="0.25">
      <c r="A1089" s="3">
        <v>1085</v>
      </c>
      <c r="B1089" s="17">
        <f t="shared" ca="1" si="198"/>
        <v>76853</v>
      </c>
      <c r="C1089" s="18">
        <f ca="1">ROUND((B1089-סימולטור!$C$6)/365,3)</f>
        <v>136.81899999999999</v>
      </c>
      <c r="D1089" s="19">
        <f t="shared" si="199"/>
        <v>3595348.0713313059</v>
      </c>
      <c r="E1089" s="20">
        <f t="shared" si="192"/>
        <v>3745.1542409701101</v>
      </c>
      <c r="F1089" s="21">
        <f t="shared" si="200"/>
        <v>5904306.7690837905</v>
      </c>
      <c r="G1089" s="22">
        <f t="shared" si="201"/>
        <v>3444.1789486322109</v>
      </c>
      <c r="H1089" s="27">
        <f t="shared" si="202"/>
        <v>3761225.5096344263</v>
      </c>
      <c r="I1089" s="26">
        <f t="shared" si="193"/>
        <v>12537.418365448377</v>
      </c>
      <c r="J1089" s="23">
        <f t="shared" si="194"/>
        <v>1880.6127548172565</v>
      </c>
      <c r="K1089" s="23">
        <f t="shared" si="195"/>
        <v>1880.6127548172133</v>
      </c>
      <c r="L1089" s="23">
        <f t="shared" si="196"/>
        <v>3761.2255096344697</v>
      </c>
      <c r="M1089" s="24">
        <f t="shared" si="197"/>
        <v>5904306.7690837905</v>
      </c>
      <c r="N1089" s="15" t="str">
        <f t="shared" si="203"/>
        <v>2</v>
      </c>
    </row>
    <row r="1090" spans="1:14" x14ac:dyDescent="0.25">
      <c r="A1090" s="3">
        <v>1086</v>
      </c>
      <c r="B1090" s="17">
        <f t="shared" ca="1" si="198"/>
        <v>76883</v>
      </c>
      <c r="C1090" s="18">
        <f ca="1">ROUND((B1090-סימולטור!$C$6)/365,3)</f>
        <v>136.90100000000001</v>
      </c>
      <c r="D1090" s="19">
        <f t="shared" si="199"/>
        <v>3603587.4106614403</v>
      </c>
      <c r="E1090" s="20">
        <f t="shared" si="192"/>
        <v>3753.7368861056671</v>
      </c>
      <c r="F1090" s="21">
        <f t="shared" si="200"/>
        <v>5920543.6126987711</v>
      </c>
      <c r="G1090" s="22">
        <f t="shared" si="201"/>
        <v>3453.6504407409498</v>
      </c>
      <c r="H1090" s="27">
        <f t="shared" si="202"/>
        <v>3770001.7024902403</v>
      </c>
      <c r="I1090" s="26">
        <f t="shared" si="193"/>
        <v>12566.672341634425</v>
      </c>
      <c r="J1090" s="23">
        <f t="shared" si="194"/>
        <v>1885.0008512451636</v>
      </c>
      <c r="K1090" s="23">
        <f t="shared" si="195"/>
        <v>1885.0008512451202</v>
      </c>
      <c r="L1090" s="23">
        <f t="shared" si="196"/>
        <v>3770.0017024902836</v>
      </c>
      <c r="M1090" s="24">
        <f t="shared" si="197"/>
        <v>5920543.6126987711</v>
      </c>
      <c r="N1090" s="15" t="str">
        <f t="shared" si="203"/>
        <v>2</v>
      </c>
    </row>
    <row r="1091" spans="1:14" x14ac:dyDescent="0.25">
      <c r="A1091" s="3">
        <v>1087</v>
      </c>
      <c r="B1091" s="17">
        <f t="shared" ca="1" si="198"/>
        <v>76914</v>
      </c>
      <c r="C1091" s="18">
        <f ca="1">ROUND((B1091-סימולטור!$C$6)/365,3)</f>
        <v>136.98599999999999</v>
      </c>
      <c r="D1091" s="19">
        <f t="shared" si="199"/>
        <v>3611845.6318108733</v>
      </c>
      <c r="E1091" s="20">
        <f t="shared" si="192"/>
        <v>3762.3391998029929</v>
      </c>
      <c r="F1091" s="21">
        <f t="shared" si="200"/>
        <v>5936825.1076336931</v>
      </c>
      <c r="G1091" s="22">
        <f t="shared" si="201"/>
        <v>3463.1479794529878</v>
      </c>
      <c r="H1091" s="27">
        <f t="shared" si="202"/>
        <v>3778798.3731293846</v>
      </c>
      <c r="I1091" s="26">
        <f t="shared" si="193"/>
        <v>12595.994577098239</v>
      </c>
      <c r="J1091" s="23">
        <f t="shared" si="194"/>
        <v>1889.3991865647358</v>
      </c>
      <c r="K1091" s="23">
        <f t="shared" si="195"/>
        <v>1889.3991865646924</v>
      </c>
      <c r="L1091" s="23">
        <f t="shared" si="196"/>
        <v>3778.798373129428</v>
      </c>
      <c r="M1091" s="24">
        <f t="shared" si="197"/>
        <v>5936825.1076336931</v>
      </c>
      <c r="N1091" s="15" t="str">
        <f t="shared" si="203"/>
        <v>2</v>
      </c>
    </row>
    <row r="1092" spans="1:14" x14ac:dyDescent="0.25">
      <c r="A1092" s="3">
        <v>1088</v>
      </c>
      <c r="B1092" s="17">
        <f t="shared" ca="1" si="198"/>
        <v>76945</v>
      </c>
      <c r="C1092" s="18">
        <f ca="1">ROUND((B1092-סימולטור!$C$6)/365,3)</f>
        <v>137.071</v>
      </c>
      <c r="D1092" s="19">
        <f t="shared" si="199"/>
        <v>3620122.7780504404</v>
      </c>
      <c r="E1092" s="20">
        <f t="shared" si="192"/>
        <v>3770.9612271358751</v>
      </c>
      <c r="F1092" s="21">
        <f t="shared" si="200"/>
        <v>5953151.3766796859</v>
      </c>
      <c r="G1092" s="22">
        <f t="shared" si="201"/>
        <v>3472.6716363964838</v>
      </c>
      <c r="H1092" s="27">
        <f t="shared" si="202"/>
        <v>3787615.5693333535</v>
      </c>
      <c r="I1092" s="26">
        <f t="shared" si="193"/>
        <v>12625.38523111147</v>
      </c>
      <c r="J1092" s="23">
        <f t="shared" si="194"/>
        <v>1893.8077846667204</v>
      </c>
      <c r="K1092" s="23">
        <f t="shared" si="195"/>
        <v>1893.8077846666768</v>
      </c>
      <c r="L1092" s="23">
        <f t="shared" si="196"/>
        <v>3787.6155693333972</v>
      </c>
      <c r="M1092" s="24">
        <f t="shared" si="197"/>
        <v>5953151.3766796859</v>
      </c>
      <c r="N1092" s="15" t="str">
        <f t="shared" si="203"/>
        <v>2</v>
      </c>
    </row>
    <row r="1093" spans="1:14" x14ac:dyDescent="0.25">
      <c r="A1093" s="3">
        <v>1089</v>
      </c>
      <c r="B1093" s="17">
        <f t="shared" ca="1" si="198"/>
        <v>76975</v>
      </c>
      <c r="C1093" s="18">
        <f ca="1">ROUND((B1093-סימולטור!$C$6)/365,3)</f>
        <v>137.15299999999999</v>
      </c>
      <c r="D1093" s="19">
        <f t="shared" si="199"/>
        <v>3628418.8927501398</v>
      </c>
      <c r="E1093" s="20">
        <f t="shared" ref="E1093:E1156" si="204">$E$2/12*D1093</f>
        <v>3779.6030132813958</v>
      </c>
      <c r="F1093" s="21">
        <f t="shared" si="200"/>
        <v>5969522.5429655556</v>
      </c>
      <c r="G1093" s="22">
        <f t="shared" si="201"/>
        <v>3482.2214833965741</v>
      </c>
      <c r="H1093" s="27">
        <f t="shared" si="202"/>
        <v>3796453.3389951317</v>
      </c>
      <c r="I1093" s="26">
        <f t="shared" ref="I1093:I1156" si="205">H1093*($I$2-1)</f>
        <v>12654.844463317399</v>
      </c>
      <c r="J1093" s="23">
        <f t="shared" ref="J1093:J1156" si="206">$J$2*I1093</f>
        <v>1898.2266694976097</v>
      </c>
      <c r="K1093" s="23">
        <f t="shared" ref="K1093:K1156" si="207">$K$2/12*H1093</f>
        <v>1898.2266694975658</v>
      </c>
      <c r="L1093" s="23">
        <f t="shared" ref="L1093:L1156" si="208">K1093+J1093</f>
        <v>3796.4533389951757</v>
      </c>
      <c r="M1093" s="24">
        <f t="shared" ref="M1093:M1156" si="209">MAX(H1093,F1093,D1093)</f>
        <v>5969522.5429655556</v>
      </c>
      <c r="N1093" s="15" t="str">
        <f t="shared" si="203"/>
        <v>2</v>
      </c>
    </row>
    <row r="1094" spans="1:14" x14ac:dyDescent="0.25">
      <c r="A1094" s="3">
        <v>1090</v>
      </c>
      <c r="B1094" s="17">
        <f t="shared" ref="B1094:B1157" ca="1" si="210">EOMONTH(TODAY(),A1093)</f>
        <v>77006</v>
      </c>
      <c r="C1094" s="18">
        <f ca="1">ROUND((B1094-סימולטור!$C$6)/365,3)</f>
        <v>137.238</v>
      </c>
      <c r="D1094" s="19">
        <f t="shared" ref="D1094:D1157" si="211">D1093*$D$2-E1093</f>
        <v>3636734.0193793592</v>
      </c>
      <c r="E1094" s="20">
        <f t="shared" si="204"/>
        <v>3788.2646035201656</v>
      </c>
      <c r="F1094" s="21">
        <f t="shared" ref="F1094:F1157" si="212">F1093*$F$2-G1093</f>
        <v>5985938.7299587112</v>
      </c>
      <c r="G1094" s="22">
        <f t="shared" ref="G1094:G1157" si="213">F1094*$G$2/12</f>
        <v>3491.7975924759153</v>
      </c>
      <c r="H1094" s="27">
        <f t="shared" ref="H1094:H1157" si="214">H1093+I1093-L1093</f>
        <v>3805311.7301194537</v>
      </c>
      <c r="I1094" s="26">
        <f t="shared" si="205"/>
        <v>12684.372433731805</v>
      </c>
      <c r="J1094" s="23">
        <f t="shared" si="206"/>
        <v>1902.6558650597708</v>
      </c>
      <c r="K1094" s="23">
        <f t="shared" si="207"/>
        <v>1902.6558650597269</v>
      </c>
      <c r="L1094" s="23">
        <f t="shared" si="208"/>
        <v>3805.311730119498</v>
      </c>
      <c r="M1094" s="24">
        <f t="shared" si="209"/>
        <v>5985938.7299587112</v>
      </c>
      <c r="N1094" s="15" t="str">
        <f t="shared" ref="N1094:N1157" si="215">IF(M1094=H1094,"3",IF(M1094=F1094,"2","1"))</f>
        <v>2</v>
      </c>
    </row>
    <row r="1095" spans="1:14" x14ac:dyDescent="0.25">
      <c r="A1095" s="3">
        <v>1091</v>
      </c>
      <c r="B1095" s="17">
        <f t="shared" ca="1" si="210"/>
        <v>77036</v>
      </c>
      <c r="C1095" s="18">
        <f ca="1">ROUND((B1095-סימולטור!$C$6)/365,3)</f>
        <v>137.321</v>
      </c>
      <c r="D1095" s="19">
        <f t="shared" si="211"/>
        <v>3645068.2015071036</v>
      </c>
      <c r="E1095" s="20">
        <f t="shared" si="204"/>
        <v>3796.9460432365663</v>
      </c>
      <c r="F1095" s="21">
        <f t="shared" si="212"/>
        <v>6002400.0614660978</v>
      </c>
      <c r="G1095" s="22">
        <f t="shared" si="213"/>
        <v>3501.4000358552239</v>
      </c>
      <c r="H1095" s="27">
        <f t="shared" si="214"/>
        <v>3814190.7908230661</v>
      </c>
      <c r="I1095" s="26">
        <f t="shared" si="205"/>
        <v>12713.969302743848</v>
      </c>
      <c r="J1095" s="23">
        <f t="shared" si="206"/>
        <v>1907.0953954115771</v>
      </c>
      <c r="K1095" s="23">
        <f t="shared" si="207"/>
        <v>1907.0953954115332</v>
      </c>
      <c r="L1095" s="23">
        <f t="shared" si="208"/>
        <v>3814.1907908231105</v>
      </c>
      <c r="M1095" s="24">
        <f t="shared" si="209"/>
        <v>6002400.0614660978</v>
      </c>
      <c r="N1095" s="15" t="str">
        <f t="shared" si="215"/>
        <v>2</v>
      </c>
    </row>
    <row r="1096" spans="1:14" x14ac:dyDescent="0.25">
      <c r="A1096" s="3">
        <v>1092</v>
      </c>
      <c r="B1096" s="17">
        <f t="shared" ca="1" si="210"/>
        <v>77067</v>
      </c>
      <c r="C1096" s="18">
        <f ca="1">ROUND((B1096-סימולטור!$C$6)/365,3)</f>
        <v>137.405</v>
      </c>
      <c r="D1096" s="19">
        <f t="shared" si="211"/>
        <v>3653421.4828022243</v>
      </c>
      <c r="E1096" s="20">
        <f t="shared" si="204"/>
        <v>3805.6473779189837</v>
      </c>
      <c r="F1096" s="21">
        <f t="shared" si="212"/>
        <v>6018906.6616351297</v>
      </c>
      <c r="G1096" s="22">
        <f t="shared" si="213"/>
        <v>3511.0288859538255</v>
      </c>
      <c r="H1096" s="27">
        <f t="shared" si="214"/>
        <v>3823090.5693349866</v>
      </c>
      <c r="I1096" s="26">
        <f t="shared" si="205"/>
        <v>12743.635231116916</v>
      </c>
      <c r="J1096" s="23">
        <f t="shared" si="206"/>
        <v>1911.5452846675373</v>
      </c>
      <c r="K1096" s="23">
        <f t="shared" si="207"/>
        <v>1911.5452846674934</v>
      </c>
      <c r="L1096" s="23">
        <f t="shared" si="208"/>
        <v>3823.0905693350305</v>
      </c>
      <c r="M1096" s="24">
        <f t="shared" si="209"/>
        <v>6018906.6616351297</v>
      </c>
      <c r="N1096" s="15" t="str">
        <f t="shared" si="215"/>
        <v>2</v>
      </c>
    </row>
    <row r="1097" spans="1:14" x14ac:dyDescent="0.25">
      <c r="A1097" s="3">
        <v>1093</v>
      </c>
      <c r="B1097" s="17">
        <f t="shared" ca="1" si="210"/>
        <v>77098</v>
      </c>
      <c r="C1097" s="18">
        <f ca="1">ROUND((B1097-סימולטור!$C$6)/365,3)</f>
        <v>137.49</v>
      </c>
      <c r="D1097" s="19">
        <f t="shared" si="211"/>
        <v>3661793.9070336465</v>
      </c>
      <c r="E1097" s="20">
        <f t="shared" si="204"/>
        <v>3814.3686531600483</v>
      </c>
      <c r="F1097" s="21">
        <f t="shared" si="212"/>
        <v>6035458.6549546262</v>
      </c>
      <c r="G1097" s="22">
        <f t="shared" si="213"/>
        <v>3520.6842153901985</v>
      </c>
      <c r="H1097" s="27">
        <f t="shared" si="214"/>
        <v>3832011.1139967684</v>
      </c>
      <c r="I1097" s="26">
        <f t="shared" si="205"/>
        <v>12773.370379989523</v>
      </c>
      <c r="J1097" s="23">
        <f t="shared" si="206"/>
        <v>1916.0055569984283</v>
      </c>
      <c r="K1097" s="23">
        <f t="shared" si="207"/>
        <v>1916.0055569983842</v>
      </c>
      <c r="L1097" s="23">
        <f t="shared" si="208"/>
        <v>3832.0111139968126</v>
      </c>
      <c r="M1097" s="24">
        <f t="shared" si="209"/>
        <v>6035458.6549546262</v>
      </c>
      <c r="N1097" s="15" t="str">
        <f t="shared" si="215"/>
        <v>2</v>
      </c>
    </row>
    <row r="1098" spans="1:14" x14ac:dyDescent="0.25">
      <c r="A1098" s="3">
        <v>1094</v>
      </c>
      <c r="B1098" s="17">
        <f t="shared" ca="1" si="210"/>
        <v>77126</v>
      </c>
      <c r="C1098" s="18">
        <f ca="1">ROUND((B1098-סימולטור!$C$6)/365,3)</f>
        <v>137.56700000000001</v>
      </c>
      <c r="D1098" s="19">
        <f t="shared" si="211"/>
        <v>3670185.5180705991</v>
      </c>
      <c r="E1098" s="20">
        <f t="shared" si="204"/>
        <v>3823.109914656874</v>
      </c>
      <c r="F1098" s="21">
        <f t="shared" si="212"/>
        <v>6052056.1662557516</v>
      </c>
      <c r="G1098" s="22">
        <f t="shared" si="213"/>
        <v>3530.3660969825219</v>
      </c>
      <c r="H1098" s="27">
        <f t="shared" si="214"/>
        <v>3840952.4732627613</v>
      </c>
      <c r="I1098" s="26">
        <f t="shared" si="205"/>
        <v>12803.174910876167</v>
      </c>
      <c r="J1098" s="23">
        <f t="shared" si="206"/>
        <v>1920.4762366314249</v>
      </c>
      <c r="K1098" s="23">
        <f t="shared" si="207"/>
        <v>1920.4762366313807</v>
      </c>
      <c r="L1098" s="23">
        <f t="shared" si="208"/>
        <v>3840.9524732628056</v>
      </c>
      <c r="M1098" s="24">
        <f t="shared" si="209"/>
        <v>6052056.1662557516</v>
      </c>
      <c r="N1098" s="15" t="str">
        <f t="shared" si="215"/>
        <v>2</v>
      </c>
    </row>
    <row r="1099" spans="1:14" x14ac:dyDescent="0.25">
      <c r="A1099" s="3">
        <v>1095</v>
      </c>
      <c r="B1099" s="17">
        <f t="shared" ca="1" si="210"/>
        <v>77157</v>
      </c>
      <c r="C1099" s="18">
        <f ca="1">ROUND((B1099-סימולטור!$C$6)/365,3)</f>
        <v>137.65199999999999</v>
      </c>
      <c r="D1099" s="19">
        <f t="shared" si="211"/>
        <v>3678596.3598828446</v>
      </c>
      <c r="E1099" s="20">
        <f t="shared" si="204"/>
        <v>3831.8712082112966</v>
      </c>
      <c r="F1099" s="21">
        <f t="shared" si="212"/>
        <v>6068699.3207129547</v>
      </c>
      <c r="G1099" s="22">
        <f t="shared" si="213"/>
        <v>3540.074603749224</v>
      </c>
      <c r="H1099" s="27">
        <f t="shared" si="214"/>
        <v>3849914.6957003744</v>
      </c>
      <c r="I1099" s="26">
        <f t="shared" si="205"/>
        <v>12833.048985668211</v>
      </c>
      <c r="J1099" s="23">
        <f t="shared" si="206"/>
        <v>1924.9573478502316</v>
      </c>
      <c r="K1099" s="23">
        <f t="shared" si="207"/>
        <v>1924.9573478501873</v>
      </c>
      <c r="L1099" s="23">
        <f t="shared" si="208"/>
        <v>3849.9146957004186</v>
      </c>
      <c r="M1099" s="24">
        <f t="shared" si="209"/>
        <v>6068699.3207129547</v>
      </c>
      <c r="N1099" s="15" t="str">
        <f t="shared" si="215"/>
        <v>2</v>
      </c>
    </row>
    <row r="1100" spans="1:14" x14ac:dyDescent="0.25">
      <c r="A1100" s="3">
        <v>1096</v>
      </c>
      <c r="B1100" s="17">
        <f t="shared" ca="1" si="210"/>
        <v>77187</v>
      </c>
      <c r="C1100" s="18">
        <f ca="1">ROUND((B1100-סימולטור!$C$6)/365,3)</f>
        <v>137.73400000000001</v>
      </c>
      <c r="D1100" s="19">
        <f t="shared" si="211"/>
        <v>3687026.4765409096</v>
      </c>
      <c r="E1100" s="20">
        <f t="shared" si="204"/>
        <v>3840.6525797301142</v>
      </c>
      <c r="F1100" s="21">
        <f t="shared" si="212"/>
        <v>6085388.2438449152</v>
      </c>
      <c r="G1100" s="22">
        <f t="shared" si="213"/>
        <v>3549.8098089095342</v>
      </c>
      <c r="H1100" s="27">
        <f t="shared" si="214"/>
        <v>3858897.8299903418</v>
      </c>
      <c r="I1100" s="26">
        <f t="shared" si="205"/>
        <v>12862.99276663477</v>
      </c>
      <c r="J1100" s="23">
        <f t="shared" si="206"/>
        <v>1929.4489149952155</v>
      </c>
      <c r="K1100" s="23">
        <f t="shared" si="207"/>
        <v>1929.448914995171</v>
      </c>
      <c r="L1100" s="23">
        <f t="shared" si="208"/>
        <v>3858.8978299903865</v>
      </c>
      <c r="M1100" s="24">
        <f t="shared" si="209"/>
        <v>6085388.2438449152</v>
      </c>
      <c r="N1100" s="15" t="str">
        <f t="shared" si="215"/>
        <v>2</v>
      </c>
    </row>
    <row r="1101" spans="1:14" x14ac:dyDescent="0.25">
      <c r="A1101" s="3">
        <v>1097</v>
      </c>
      <c r="B1101" s="17">
        <f t="shared" ca="1" si="210"/>
        <v>77218</v>
      </c>
      <c r="C1101" s="18">
        <f ca="1">ROUND((B1101-סימולטור!$C$6)/365,3)</f>
        <v>137.81899999999999</v>
      </c>
      <c r="D1101" s="19">
        <f t="shared" si="211"/>
        <v>3695475.9122163164</v>
      </c>
      <c r="E1101" s="20">
        <f t="shared" si="204"/>
        <v>3849.4540752253297</v>
      </c>
      <c r="F1101" s="21">
        <f t="shared" si="212"/>
        <v>6102123.0615154887</v>
      </c>
      <c r="G1101" s="22">
        <f t="shared" si="213"/>
        <v>3559.5717858840349</v>
      </c>
      <c r="H1101" s="27">
        <f t="shared" si="214"/>
        <v>3867901.924926986</v>
      </c>
      <c r="I1101" s="26">
        <f t="shared" si="205"/>
        <v>12893.006416423585</v>
      </c>
      <c r="J1101" s="23">
        <f t="shared" si="206"/>
        <v>1933.9509624635375</v>
      </c>
      <c r="K1101" s="23">
        <f t="shared" si="207"/>
        <v>1933.9509624634929</v>
      </c>
      <c r="L1101" s="23">
        <f t="shared" si="208"/>
        <v>3867.9019249270304</v>
      </c>
      <c r="M1101" s="24">
        <f t="shared" si="209"/>
        <v>6102123.0615154887</v>
      </c>
      <c r="N1101" s="15" t="str">
        <f t="shared" si="215"/>
        <v>2</v>
      </c>
    </row>
    <row r="1102" spans="1:14" x14ac:dyDescent="0.25">
      <c r="A1102" s="3">
        <v>1098</v>
      </c>
      <c r="B1102" s="17">
        <f t="shared" ca="1" si="210"/>
        <v>77248</v>
      </c>
      <c r="C1102" s="18">
        <f ca="1">ROUND((B1102-סימולטור!$C$6)/365,3)</f>
        <v>137.90100000000001</v>
      </c>
      <c r="D1102" s="19">
        <f t="shared" si="211"/>
        <v>3703944.7111818125</v>
      </c>
      <c r="E1102" s="20">
        <f t="shared" si="204"/>
        <v>3858.275740814388</v>
      </c>
      <c r="F1102" s="21">
        <f t="shared" si="212"/>
        <v>6118903.8999346569</v>
      </c>
      <c r="G1102" s="22">
        <f t="shared" si="213"/>
        <v>3569.3606082952169</v>
      </c>
      <c r="H1102" s="27">
        <f t="shared" si="214"/>
        <v>3876927.0294184824</v>
      </c>
      <c r="I1102" s="26">
        <f t="shared" si="205"/>
        <v>12923.090098061906</v>
      </c>
      <c r="J1102" s="23">
        <f t="shared" si="206"/>
        <v>1938.4635147092858</v>
      </c>
      <c r="K1102" s="23">
        <f t="shared" si="207"/>
        <v>1938.4635147092413</v>
      </c>
      <c r="L1102" s="23">
        <f t="shared" si="208"/>
        <v>3876.9270294185271</v>
      </c>
      <c r="M1102" s="24">
        <f t="shared" si="209"/>
        <v>6118903.8999346569</v>
      </c>
      <c r="N1102" s="15" t="str">
        <f t="shared" si="215"/>
        <v>2</v>
      </c>
    </row>
    <row r="1103" spans="1:14" x14ac:dyDescent="0.25">
      <c r="A1103" s="3">
        <v>1099</v>
      </c>
      <c r="B1103" s="17">
        <f t="shared" ca="1" si="210"/>
        <v>77279</v>
      </c>
      <c r="C1103" s="18">
        <f ca="1">ROUND((B1103-סימולטור!$C$6)/365,3)</f>
        <v>137.98599999999999</v>
      </c>
      <c r="D1103" s="19">
        <f t="shared" si="211"/>
        <v>3712432.9178116042</v>
      </c>
      <c r="E1103" s="20">
        <f t="shared" si="204"/>
        <v>3867.117622720421</v>
      </c>
      <c r="F1103" s="21">
        <f t="shared" si="212"/>
        <v>6135730.8856594777</v>
      </c>
      <c r="G1103" s="22">
        <f t="shared" si="213"/>
        <v>3579.1763499680287</v>
      </c>
      <c r="H1103" s="27">
        <f t="shared" si="214"/>
        <v>3885973.1924871258</v>
      </c>
      <c r="I1103" s="26">
        <f t="shared" si="205"/>
        <v>12953.243974957384</v>
      </c>
      <c r="J1103" s="23">
        <f t="shared" si="206"/>
        <v>1942.9865962436074</v>
      </c>
      <c r="K1103" s="23">
        <f t="shared" si="207"/>
        <v>1942.9865962435629</v>
      </c>
      <c r="L1103" s="23">
        <f t="shared" si="208"/>
        <v>3885.9731924871703</v>
      </c>
      <c r="M1103" s="24">
        <f t="shared" si="209"/>
        <v>6135730.8856594777</v>
      </c>
      <c r="N1103" s="15" t="str">
        <f t="shared" si="215"/>
        <v>2</v>
      </c>
    </row>
    <row r="1104" spans="1:14" x14ac:dyDescent="0.25">
      <c r="A1104" s="3">
        <v>1100</v>
      </c>
      <c r="B1104" s="17">
        <f t="shared" ca="1" si="210"/>
        <v>77310</v>
      </c>
      <c r="C1104" s="18">
        <f ca="1">ROUND((B1104-סימולטור!$C$6)/365,3)</f>
        <v>138.071</v>
      </c>
      <c r="D1104" s="19">
        <f t="shared" si="211"/>
        <v>3720940.5765815894</v>
      </c>
      <c r="E1104" s="20">
        <f t="shared" si="204"/>
        <v>3875.979767272489</v>
      </c>
      <c r="F1104" s="21">
        <f t="shared" si="212"/>
        <v>6152604.145595042</v>
      </c>
      <c r="G1104" s="22">
        <f t="shared" si="213"/>
        <v>3589.0190849304413</v>
      </c>
      <c r="H1104" s="27">
        <f t="shared" si="214"/>
        <v>3895040.463269596</v>
      </c>
      <c r="I1104" s="26">
        <f t="shared" si="205"/>
        <v>12983.468210898953</v>
      </c>
      <c r="J1104" s="23">
        <f t="shared" si="206"/>
        <v>1947.5202316348427</v>
      </c>
      <c r="K1104" s="23">
        <f t="shared" si="207"/>
        <v>1947.5202316347979</v>
      </c>
      <c r="L1104" s="23">
        <f t="shared" si="208"/>
        <v>3895.0404632696409</v>
      </c>
      <c r="M1104" s="24">
        <f t="shared" si="209"/>
        <v>6152604.145595042</v>
      </c>
      <c r="N1104" s="15" t="str">
        <f t="shared" si="215"/>
        <v>2</v>
      </c>
    </row>
    <row r="1105" spans="1:14" x14ac:dyDescent="0.25">
      <c r="A1105" s="3">
        <v>1101</v>
      </c>
      <c r="B1105" s="17">
        <f t="shared" ca="1" si="210"/>
        <v>77340</v>
      </c>
      <c r="C1105" s="18">
        <f ca="1">ROUND((B1105-סימולטור!$C$6)/365,3)</f>
        <v>138.15299999999999</v>
      </c>
      <c r="D1105" s="19">
        <f t="shared" si="211"/>
        <v>3729467.7320695887</v>
      </c>
      <c r="E1105" s="20">
        <f t="shared" si="204"/>
        <v>3884.8622209058217</v>
      </c>
      <c r="F1105" s="21">
        <f t="shared" si="212"/>
        <v>6169523.8069954291</v>
      </c>
      <c r="G1105" s="22">
        <f t="shared" si="213"/>
        <v>3598.8888874140007</v>
      </c>
      <c r="H1105" s="27">
        <f t="shared" si="214"/>
        <v>3904128.8910172251</v>
      </c>
      <c r="I1105" s="26">
        <f t="shared" si="205"/>
        <v>13013.762970057718</v>
      </c>
      <c r="J1105" s="23">
        <f t="shared" si="206"/>
        <v>1952.0644455086576</v>
      </c>
      <c r="K1105" s="23">
        <f t="shared" si="207"/>
        <v>1952.0644455086126</v>
      </c>
      <c r="L1105" s="23">
        <f t="shared" si="208"/>
        <v>3904.1288910172702</v>
      </c>
      <c r="M1105" s="24">
        <f t="shared" si="209"/>
        <v>6169523.8069954291</v>
      </c>
      <c r="N1105" s="15" t="str">
        <f t="shared" si="215"/>
        <v>2</v>
      </c>
    </row>
    <row r="1106" spans="1:14" x14ac:dyDescent="0.25">
      <c r="A1106" s="3">
        <v>1102</v>
      </c>
      <c r="B1106" s="17">
        <f t="shared" ca="1" si="210"/>
        <v>77371</v>
      </c>
      <c r="C1106" s="18">
        <f ca="1">ROUND((B1106-סימולטור!$C$6)/365,3)</f>
        <v>138.238</v>
      </c>
      <c r="D1106" s="19">
        <f t="shared" si="211"/>
        <v>3738014.428955582</v>
      </c>
      <c r="E1106" s="20">
        <f t="shared" si="204"/>
        <v>3893.7650301620647</v>
      </c>
      <c r="F1106" s="21">
        <f t="shared" si="212"/>
        <v>6186489.9974646671</v>
      </c>
      <c r="G1106" s="22">
        <f t="shared" si="213"/>
        <v>3608.7858318543895</v>
      </c>
      <c r="H1106" s="27">
        <f t="shared" si="214"/>
        <v>3913238.5250962656</v>
      </c>
      <c r="I1106" s="26">
        <f t="shared" si="205"/>
        <v>13044.128416987853</v>
      </c>
      <c r="J1106" s="23">
        <f t="shared" si="206"/>
        <v>1956.6192625481779</v>
      </c>
      <c r="K1106" s="23">
        <f t="shared" si="207"/>
        <v>1956.6192625481328</v>
      </c>
      <c r="L1106" s="23">
        <f t="shared" si="208"/>
        <v>3913.2385250963107</v>
      </c>
      <c r="M1106" s="24">
        <f t="shared" si="209"/>
        <v>6186489.9974646671</v>
      </c>
      <c r="N1106" s="15" t="str">
        <f t="shared" si="215"/>
        <v>2</v>
      </c>
    </row>
    <row r="1107" spans="1:14" x14ac:dyDescent="0.25">
      <c r="A1107" s="3">
        <v>1103</v>
      </c>
      <c r="B1107" s="17">
        <f t="shared" ca="1" si="210"/>
        <v>77401</v>
      </c>
      <c r="C1107" s="18">
        <f ca="1">ROUND((B1107-סימולטור!$C$6)/365,3)</f>
        <v>138.321</v>
      </c>
      <c r="D1107" s="19">
        <f t="shared" si="211"/>
        <v>3746580.712021939</v>
      </c>
      <c r="E1107" s="20">
        <f t="shared" si="204"/>
        <v>3902.6882416895196</v>
      </c>
      <c r="F1107" s="21">
        <f t="shared" si="212"/>
        <v>6203502.8449576953</v>
      </c>
      <c r="G1107" s="22">
        <f t="shared" si="213"/>
        <v>3618.7099928919888</v>
      </c>
      <c r="H1107" s="27">
        <f t="shared" si="214"/>
        <v>3922369.4149881573</v>
      </c>
      <c r="I1107" s="26">
        <f t="shared" si="205"/>
        <v>13074.564716627494</v>
      </c>
      <c r="J1107" s="23">
        <f t="shared" si="206"/>
        <v>1961.184707494124</v>
      </c>
      <c r="K1107" s="23">
        <f t="shared" si="207"/>
        <v>1961.1847074940788</v>
      </c>
      <c r="L1107" s="23">
        <f t="shared" si="208"/>
        <v>3922.3694149882031</v>
      </c>
      <c r="M1107" s="24">
        <f t="shared" si="209"/>
        <v>6203502.8449576953</v>
      </c>
      <c r="N1107" s="15" t="str">
        <f t="shared" si="215"/>
        <v>2</v>
      </c>
    </row>
    <row r="1108" spans="1:14" x14ac:dyDescent="0.25">
      <c r="A1108" s="3">
        <v>1104</v>
      </c>
      <c r="B1108" s="17">
        <f t="shared" ca="1" si="210"/>
        <v>77432</v>
      </c>
      <c r="C1108" s="18">
        <f ca="1">ROUND((B1108-סימולטור!$C$6)/365,3)</f>
        <v>138.405</v>
      </c>
      <c r="D1108" s="19">
        <f t="shared" si="211"/>
        <v>3755166.6261536563</v>
      </c>
      <c r="E1108" s="20">
        <f t="shared" si="204"/>
        <v>3911.6319022433918</v>
      </c>
      <c r="F1108" s="21">
        <f t="shared" si="212"/>
        <v>6220562.4777813293</v>
      </c>
      <c r="G1108" s="22">
        <f t="shared" si="213"/>
        <v>3628.6614453724419</v>
      </c>
      <c r="H1108" s="27">
        <f t="shared" si="214"/>
        <v>3931521.6102897967</v>
      </c>
      <c r="I1108" s="26">
        <f t="shared" si="205"/>
        <v>13105.072034299625</v>
      </c>
      <c r="J1108" s="23">
        <f t="shared" si="206"/>
        <v>1965.7608051449436</v>
      </c>
      <c r="K1108" s="23">
        <f t="shared" si="207"/>
        <v>1965.7608051448983</v>
      </c>
      <c r="L1108" s="23">
        <f t="shared" si="208"/>
        <v>3931.5216102898421</v>
      </c>
      <c r="M1108" s="24">
        <f t="shared" si="209"/>
        <v>6220562.4777813293</v>
      </c>
      <c r="N1108" s="15" t="str">
        <f t="shared" si="215"/>
        <v>2</v>
      </c>
    </row>
    <row r="1109" spans="1:14" x14ac:dyDescent="0.25">
      <c r="A1109" s="3">
        <v>1105</v>
      </c>
      <c r="B1109" s="17">
        <f t="shared" ca="1" si="210"/>
        <v>77463</v>
      </c>
      <c r="C1109" s="18">
        <f ca="1">ROUND((B1109-סימולטור!$C$6)/365,3)</f>
        <v>138.49</v>
      </c>
      <c r="D1109" s="19">
        <f t="shared" si="211"/>
        <v>3763772.2163385921</v>
      </c>
      <c r="E1109" s="20">
        <f t="shared" si="204"/>
        <v>3920.5960586860333</v>
      </c>
      <c r="F1109" s="21">
        <f t="shared" si="212"/>
        <v>6237669.024595228</v>
      </c>
      <c r="G1109" s="22">
        <f t="shared" si="213"/>
        <v>3638.6402643472161</v>
      </c>
      <c r="H1109" s="27">
        <f t="shared" si="214"/>
        <v>3940695.1607138067</v>
      </c>
      <c r="I1109" s="26">
        <f t="shared" si="205"/>
        <v>13135.650535712992</v>
      </c>
      <c r="J1109" s="23">
        <f t="shared" si="206"/>
        <v>1970.3475803569486</v>
      </c>
      <c r="K1109" s="23">
        <f t="shared" si="207"/>
        <v>1970.3475803569033</v>
      </c>
      <c r="L1109" s="23">
        <f t="shared" si="208"/>
        <v>3940.6951607138517</v>
      </c>
      <c r="M1109" s="24">
        <f t="shared" si="209"/>
        <v>6237669.024595228</v>
      </c>
      <c r="N1109" s="15" t="str">
        <f t="shared" si="215"/>
        <v>2</v>
      </c>
    </row>
    <row r="1110" spans="1:14" x14ac:dyDescent="0.25">
      <c r="A1110" s="3">
        <v>1106</v>
      </c>
      <c r="B1110" s="17">
        <f t="shared" ca="1" si="210"/>
        <v>77492</v>
      </c>
      <c r="C1110" s="18">
        <f ca="1">ROUND((B1110-סימולטור!$C$6)/365,3)</f>
        <v>138.57</v>
      </c>
      <c r="D1110" s="19">
        <f t="shared" si="211"/>
        <v>3772397.5276677012</v>
      </c>
      <c r="E1110" s="20">
        <f t="shared" si="204"/>
        <v>3929.5807579871889</v>
      </c>
      <c r="F1110" s="21">
        <f t="shared" si="212"/>
        <v>6254822.6144128656</v>
      </c>
      <c r="G1110" s="22">
        <f t="shared" si="213"/>
        <v>3648.6465250741717</v>
      </c>
      <c r="H1110" s="27">
        <f t="shared" si="214"/>
        <v>3949890.1160888057</v>
      </c>
      <c r="I1110" s="26">
        <f t="shared" si="205"/>
        <v>13166.30038696299</v>
      </c>
      <c r="J1110" s="23">
        <f t="shared" si="206"/>
        <v>1974.9450580444484</v>
      </c>
      <c r="K1110" s="23">
        <f t="shared" si="207"/>
        <v>1974.9450580444029</v>
      </c>
      <c r="L1110" s="23">
        <f t="shared" si="208"/>
        <v>3949.8901160888513</v>
      </c>
      <c r="M1110" s="24">
        <f t="shared" si="209"/>
        <v>6254822.6144128656</v>
      </c>
      <c r="N1110" s="15" t="str">
        <f t="shared" si="215"/>
        <v>2</v>
      </c>
    </row>
    <row r="1111" spans="1:14" x14ac:dyDescent="0.25">
      <c r="A1111" s="3">
        <v>1107</v>
      </c>
      <c r="B1111" s="17">
        <f t="shared" ca="1" si="210"/>
        <v>77523</v>
      </c>
      <c r="C1111" s="18">
        <f ca="1">ROUND((B1111-סימולטור!$C$6)/365,3)</f>
        <v>138.655</v>
      </c>
      <c r="D1111" s="19">
        <f t="shared" si="211"/>
        <v>3781042.6053352733</v>
      </c>
      <c r="E1111" s="20">
        <f t="shared" si="204"/>
        <v>3938.586047224243</v>
      </c>
      <c r="F1111" s="21">
        <f t="shared" si="212"/>
        <v>6272023.3766025016</v>
      </c>
      <c r="G1111" s="22">
        <f t="shared" si="213"/>
        <v>3658.6803030181259</v>
      </c>
      <c r="H1111" s="27">
        <f t="shared" si="214"/>
        <v>3959106.5263596796</v>
      </c>
      <c r="I1111" s="26">
        <f t="shared" si="205"/>
        <v>13197.02175453257</v>
      </c>
      <c r="J1111" s="23">
        <f t="shared" si="206"/>
        <v>1979.5532631798856</v>
      </c>
      <c r="K1111" s="23">
        <f t="shared" si="207"/>
        <v>1979.5532631798399</v>
      </c>
      <c r="L1111" s="23">
        <f t="shared" si="208"/>
        <v>3959.1065263597256</v>
      </c>
      <c r="M1111" s="24">
        <f t="shared" si="209"/>
        <v>6272023.3766025016</v>
      </c>
      <c r="N1111" s="15" t="str">
        <f t="shared" si="215"/>
        <v>2</v>
      </c>
    </row>
    <row r="1112" spans="1:14" x14ac:dyDescent="0.25">
      <c r="A1112" s="3">
        <v>1108</v>
      </c>
      <c r="B1112" s="17">
        <f t="shared" ca="1" si="210"/>
        <v>77553</v>
      </c>
      <c r="C1112" s="18">
        <f ca="1">ROUND((B1112-סימולטור!$C$6)/365,3)</f>
        <v>138.73699999999999</v>
      </c>
      <c r="D1112" s="19">
        <f t="shared" si="211"/>
        <v>3789707.4946391671</v>
      </c>
      <c r="E1112" s="20">
        <f t="shared" si="204"/>
        <v>3947.6119735824655</v>
      </c>
      <c r="F1112" s="21">
        <f t="shared" si="212"/>
        <v>6289271.440888159</v>
      </c>
      <c r="G1112" s="22">
        <f t="shared" si="213"/>
        <v>3668.7416738514262</v>
      </c>
      <c r="H1112" s="27">
        <f t="shared" si="214"/>
        <v>3968344.4415878523</v>
      </c>
      <c r="I1112" s="26">
        <f t="shared" si="205"/>
        <v>13227.814805293146</v>
      </c>
      <c r="J1112" s="23">
        <f t="shared" si="206"/>
        <v>1984.172220793972</v>
      </c>
      <c r="K1112" s="23">
        <f t="shared" si="207"/>
        <v>1984.1722207939263</v>
      </c>
      <c r="L1112" s="23">
        <f t="shared" si="208"/>
        <v>3968.3444415878985</v>
      </c>
      <c r="M1112" s="24">
        <f t="shared" si="209"/>
        <v>6289271.440888159</v>
      </c>
      <c r="N1112" s="15" t="str">
        <f t="shared" si="215"/>
        <v>2</v>
      </c>
    </row>
    <row r="1113" spans="1:14" x14ac:dyDescent="0.25">
      <c r="A1113" s="3">
        <v>1109</v>
      </c>
      <c r="B1113" s="17">
        <f t="shared" ca="1" si="210"/>
        <v>77584</v>
      </c>
      <c r="C1113" s="18">
        <f ca="1">ROUND((B1113-סימולטור!$C$6)/365,3)</f>
        <v>138.822</v>
      </c>
      <c r="D1113" s="19">
        <f t="shared" si="211"/>
        <v>3798392.2409810489</v>
      </c>
      <c r="E1113" s="20">
        <f t="shared" si="204"/>
        <v>3956.6585843552593</v>
      </c>
      <c r="F1113" s="21">
        <f t="shared" si="212"/>
        <v>6306566.9373506019</v>
      </c>
      <c r="G1113" s="22">
        <f t="shared" si="213"/>
        <v>3678.830713454518</v>
      </c>
      <c r="H1113" s="27">
        <f t="shared" si="214"/>
        <v>3977603.9119515573</v>
      </c>
      <c r="I1113" s="26">
        <f t="shared" si="205"/>
        <v>13258.679706505498</v>
      </c>
      <c r="J1113" s="23">
        <f t="shared" si="206"/>
        <v>1988.8019559758245</v>
      </c>
      <c r="K1113" s="23">
        <f t="shared" si="207"/>
        <v>1988.8019559757786</v>
      </c>
      <c r="L1113" s="23">
        <f t="shared" si="208"/>
        <v>3977.6039119516031</v>
      </c>
      <c r="M1113" s="24">
        <f t="shared" si="209"/>
        <v>6306566.9373506019</v>
      </c>
      <c r="N1113" s="15" t="str">
        <f t="shared" si="215"/>
        <v>2</v>
      </c>
    </row>
    <row r="1114" spans="1:14" x14ac:dyDescent="0.25">
      <c r="A1114" s="3">
        <v>1110</v>
      </c>
      <c r="B1114" s="17">
        <f t="shared" ca="1" si="210"/>
        <v>77614</v>
      </c>
      <c r="C1114" s="18">
        <f ca="1">ROUND((B1114-סימולטור!$C$6)/365,3)</f>
        <v>138.904</v>
      </c>
      <c r="D1114" s="19">
        <f t="shared" si="211"/>
        <v>3807096.8898666305</v>
      </c>
      <c r="E1114" s="20">
        <f t="shared" si="204"/>
        <v>3965.7259269444066</v>
      </c>
      <c r="F1114" s="21">
        <f t="shared" si="212"/>
        <v>6323909.9964283165</v>
      </c>
      <c r="G1114" s="22">
        <f t="shared" si="213"/>
        <v>3688.9474979165184</v>
      </c>
      <c r="H1114" s="27">
        <f t="shared" si="214"/>
        <v>3986884.9877461111</v>
      </c>
      <c r="I1114" s="26">
        <f t="shared" si="205"/>
        <v>13289.616625820678</v>
      </c>
      <c r="J1114" s="23">
        <f t="shared" si="206"/>
        <v>1993.4424938731015</v>
      </c>
      <c r="K1114" s="23">
        <f t="shared" si="207"/>
        <v>1993.4424938730556</v>
      </c>
      <c r="L1114" s="23">
        <f t="shared" si="208"/>
        <v>3986.8849877461571</v>
      </c>
      <c r="M1114" s="24">
        <f t="shared" si="209"/>
        <v>6323909.9964283165</v>
      </c>
      <c r="N1114" s="15" t="str">
        <f t="shared" si="215"/>
        <v>2</v>
      </c>
    </row>
    <row r="1115" spans="1:14" x14ac:dyDescent="0.25">
      <c r="A1115" s="3">
        <v>1111</v>
      </c>
      <c r="B1115" s="17">
        <f t="shared" ca="1" si="210"/>
        <v>77645</v>
      </c>
      <c r="C1115" s="18">
        <f ca="1">ROUND((B1115-סימולטור!$C$6)/365,3)</f>
        <v>138.989</v>
      </c>
      <c r="D1115" s="19">
        <f t="shared" si="211"/>
        <v>3815821.4869059082</v>
      </c>
      <c r="E1115" s="20">
        <f t="shared" si="204"/>
        <v>3974.8140488603208</v>
      </c>
      <c r="F1115" s="21">
        <f t="shared" si="212"/>
        <v>6341300.7489184951</v>
      </c>
      <c r="G1115" s="22">
        <f t="shared" si="213"/>
        <v>3699.0921035357892</v>
      </c>
      <c r="H1115" s="27">
        <f t="shared" si="214"/>
        <v>3996187.7193841855</v>
      </c>
      <c r="I1115" s="26">
        <f t="shared" si="205"/>
        <v>13320.625731280927</v>
      </c>
      <c r="J1115" s="23">
        <f t="shared" si="206"/>
        <v>1998.0938596921389</v>
      </c>
      <c r="K1115" s="23">
        <f t="shared" si="207"/>
        <v>1998.0938596920928</v>
      </c>
      <c r="L1115" s="23">
        <f t="shared" si="208"/>
        <v>3996.187719384232</v>
      </c>
      <c r="M1115" s="24">
        <f t="shared" si="209"/>
        <v>6341300.7489184951</v>
      </c>
      <c r="N1115" s="15" t="str">
        <f t="shared" si="215"/>
        <v>2</v>
      </c>
    </row>
    <row r="1116" spans="1:14" x14ac:dyDescent="0.25">
      <c r="A1116" s="3">
        <v>1112</v>
      </c>
      <c r="B1116" s="17">
        <f t="shared" ca="1" si="210"/>
        <v>77676</v>
      </c>
      <c r="C1116" s="18">
        <f ca="1">ROUND((B1116-סימולטור!$C$6)/365,3)</f>
        <v>139.07400000000001</v>
      </c>
      <c r="D1116" s="19">
        <f t="shared" si="211"/>
        <v>3824566.0778134014</v>
      </c>
      <c r="E1116" s="20">
        <f t="shared" si="204"/>
        <v>3983.9229977222931</v>
      </c>
      <c r="F1116" s="21">
        <f t="shared" si="212"/>
        <v>6358739.3259780211</v>
      </c>
      <c r="G1116" s="22">
        <f t="shared" si="213"/>
        <v>3709.2646068205122</v>
      </c>
      <c r="H1116" s="27">
        <f t="shared" si="214"/>
        <v>4005512.1573960823</v>
      </c>
      <c r="I1116" s="26">
        <f t="shared" si="205"/>
        <v>13351.707191320582</v>
      </c>
      <c r="J1116" s="23">
        <f t="shared" si="206"/>
        <v>2002.7560786980871</v>
      </c>
      <c r="K1116" s="23">
        <f t="shared" si="207"/>
        <v>2002.7560786980412</v>
      </c>
      <c r="L1116" s="23">
        <f t="shared" si="208"/>
        <v>4005.5121573961283</v>
      </c>
      <c r="M1116" s="24">
        <f t="shared" si="209"/>
        <v>6358739.3259780211</v>
      </c>
      <c r="N1116" s="15" t="str">
        <f t="shared" si="215"/>
        <v>2</v>
      </c>
    </row>
    <row r="1117" spans="1:14" x14ac:dyDescent="0.25">
      <c r="A1117" s="3">
        <v>1113</v>
      </c>
      <c r="B1117" s="17">
        <f t="shared" ca="1" si="210"/>
        <v>77706</v>
      </c>
      <c r="C1117" s="18">
        <f ca="1">ROUND((B1117-סימולטור!$C$6)/365,3)</f>
        <v>139.15600000000001</v>
      </c>
      <c r="D1117" s="19">
        <f t="shared" si="211"/>
        <v>3833330.7084083906</v>
      </c>
      <c r="E1117" s="20">
        <f t="shared" si="204"/>
        <v>3993.0528212587401</v>
      </c>
      <c r="F1117" s="21">
        <f t="shared" si="212"/>
        <v>6376225.8591244612</v>
      </c>
      <c r="G1117" s="22">
        <f t="shared" si="213"/>
        <v>3719.465084489269</v>
      </c>
      <c r="H1117" s="27">
        <f t="shared" si="214"/>
        <v>4014858.352430007</v>
      </c>
      <c r="I1117" s="26">
        <f t="shared" si="205"/>
        <v>13382.861174766998</v>
      </c>
      <c r="J1117" s="23">
        <f t="shared" si="206"/>
        <v>2007.4291762150497</v>
      </c>
      <c r="K1117" s="23">
        <f t="shared" si="207"/>
        <v>2007.4291762150035</v>
      </c>
      <c r="L1117" s="23">
        <f t="shared" si="208"/>
        <v>4014.8583524300529</v>
      </c>
      <c r="M1117" s="24">
        <f t="shared" si="209"/>
        <v>6376225.8591244612</v>
      </c>
      <c r="N1117" s="15" t="str">
        <f t="shared" si="215"/>
        <v>2</v>
      </c>
    </row>
    <row r="1118" spans="1:14" x14ac:dyDescent="0.25">
      <c r="A1118" s="3">
        <v>1114</v>
      </c>
      <c r="B1118" s="17">
        <f t="shared" ca="1" si="210"/>
        <v>77737</v>
      </c>
      <c r="C1118" s="18">
        <f ca="1">ROUND((B1118-סימולטור!$C$6)/365,3)</f>
        <v>139.24100000000001</v>
      </c>
      <c r="D1118" s="19">
        <f t="shared" si="211"/>
        <v>3842115.4246151606</v>
      </c>
      <c r="E1118" s="20">
        <f t="shared" si="204"/>
        <v>4002.2035673074588</v>
      </c>
      <c r="F1118" s="21">
        <f t="shared" si="212"/>
        <v>6393760.4802370537</v>
      </c>
      <c r="G1118" s="22">
        <f t="shared" si="213"/>
        <v>3729.6936134716148</v>
      </c>
      <c r="H1118" s="27">
        <f t="shared" si="214"/>
        <v>4024226.3552523437</v>
      </c>
      <c r="I1118" s="26">
        <f t="shared" si="205"/>
        <v>13414.087850841455</v>
      </c>
      <c r="J1118" s="23">
        <f t="shared" si="206"/>
        <v>2012.1131776262182</v>
      </c>
      <c r="K1118" s="23">
        <f t="shared" si="207"/>
        <v>2012.1131776261718</v>
      </c>
      <c r="L1118" s="23">
        <f t="shared" si="208"/>
        <v>4024.22635525239</v>
      </c>
      <c r="M1118" s="24">
        <f t="shared" si="209"/>
        <v>6393760.4802370537</v>
      </c>
      <c r="N1118" s="15" t="str">
        <f t="shared" si="215"/>
        <v>2</v>
      </c>
    </row>
    <row r="1119" spans="1:14" x14ac:dyDescent="0.25">
      <c r="A1119" s="3">
        <v>1115</v>
      </c>
      <c r="B1119" s="17">
        <f t="shared" ca="1" si="210"/>
        <v>77767</v>
      </c>
      <c r="C1119" s="18">
        <f ca="1">ROUND((B1119-סימולטור!$C$6)/365,3)</f>
        <v>139.32300000000001</v>
      </c>
      <c r="D1119" s="19">
        <f t="shared" si="211"/>
        <v>3850920.2724632374</v>
      </c>
      <c r="E1119" s="20">
        <f t="shared" si="204"/>
        <v>4011.3752838158721</v>
      </c>
      <c r="F1119" s="21">
        <f t="shared" si="212"/>
        <v>6411343.3215577062</v>
      </c>
      <c r="G1119" s="22">
        <f t="shared" si="213"/>
        <v>3739.9502709086623</v>
      </c>
      <c r="H1119" s="27">
        <f t="shared" si="214"/>
        <v>4033616.2167479326</v>
      </c>
      <c r="I1119" s="26">
        <f t="shared" si="205"/>
        <v>13445.387389160085</v>
      </c>
      <c r="J1119" s="23">
        <f t="shared" si="206"/>
        <v>2016.8081083740126</v>
      </c>
      <c r="K1119" s="23">
        <f t="shared" si="207"/>
        <v>2016.8081083739664</v>
      </c>
      <c r="L1119" s="23">
        <f t="shared" si="208"/>
        <v>4033.6162167479788</v>
      </c>
      <c r="M1119" s="24">
        <f t="shared" si="209"/>
        <v>6411343.3215577062</v>
      </c>
      <c r="N1119" s="15" t="str">
        <f t="shared" si="215"/>
        <v>2</v>
      </c>
    </row>
    <row r="1120" spans="1:14" x14ac:dyDescent="0.25">
      <c r="A1120" s="3">
        <v>1116</v>
      </c>
      <c r="B1120" s="17">
        <f t="shared" ca="1" si="210"/>
        <v>77798</v>
      </c>
      <c r="C1120" s="18">
        <f ca="1">ROUND((B1120-סימולטור!$C$6)/365,3)</f>
        <v>139.40799999999999</v>
      </c>
      <c r="D1120" s="19">
        <f t="shared" si="211"/>
        <v>3859745.2980876327</v>
      </c>
      <c r="E1120" s="20">
        <f t="shared" si="204"/>
        <v>4020.5680188412839</v>
      </c>
      <c r="F1120" s="21">
        <f t="shared" si="212"/>
        <v>6428974.51569199</v>
      </c>
      <c r="G1120" s="22">
        <f t="shared" si="213"/>
        <v>3750.235134153661</v>
      </c>
      <c r="H1120" s="27">
        <f t="shared" si="214"/>
        <v>4043027.9879203448</v>
      </c>
      <c r="I1120" s="26">
        <f t="shared" si="205"/>
        <v>13476.759959734794</v>
      </c>
      <c r="J1120" s="23">
        <f t="shared" si="206"/>
        <v>2021.5139939602191</v>
      </c>
      <c r="K1120" s="23">
        <f t="shared" si="207"/>
        <v>2021.5139939601725</v>
      </c>
      <c r="L1120" s="23">
        <f t="shared" si="208"/>
        <v>4043.0279879203918</v>
      </c>
      <c r="M1120" s="24">
        <f t="shared" si="209"/>
        <v>6428974.51569199</v>
      </c>
      <c r="N1120" s="15" t="str">
        <f t="shared" si="215"/>
        <v>2</v>
      </c>
    </row>
    <row r="1121" spans="1:14" x14ac:dyDescent="0.25">
      <c r="A1121" s="3">
        <v>1117</v>
      </c>
      <c r="B1121" s="17">
        <f t="shared" ca="1" si="210"/>
        <v>77829</v>
      </c>
      <c r="C1121" s="18">
        <f ca="1">ROUND((B1121-סימולטור!$C$6)/365,3)</f>
        <v>139.49299999999999</v>
      </c>
      <c r="D1121" s="19">
        <f t="shared" si="211"/>
        <v>3868590.5477290843</v>
      </c>
      <c r="E1121" s="20">
        <f t="shared" si="204"/>
        <v>4029.7818205511294</v>
      </c>
      <c r="F1121" s="21">
        <f t="shared" si="212"/>
        <v>6446654.1956101432</v>
      </c>
      <c r="G1121" s="22">
        <f t="shared" si="213"/>
        <v>3760.5482807725839</v>
      </c>
      <c r="H1121" s="27">
        <f t="shared" si="214"/>
        <v>4052461.7198921596</v>
      </c>
      <c r="I1121" s="26">
        <f t="shared" si="205"/>
        <v>13508.205732974176</v>
      </c>
      <c r="J1121" s="23">
        <f t="shared" si="206"/>
        <v>2026.2308599461264</v>
      </c>
      <c r="K1121" s="23">
        <f t="shared" si="207"/>
        <v>2026.2308599460798</v>
      </c>
      <c r="L1121" s="23">
        <f t="shared" si="208"/>
        <v>4052.461719892206</v>
      </c>
      <c r="M1121" s="24">
        <f t="shared" si="209"/>
        <v>6446654.1956101432</v>
      </c>
      <c r="N1121" s="15" t="str">
        <f t="shared" si="215"/>
        <v>2</v>
      </c>
    </row>
    <row r="1122" spans="1:14" x14ac:dyDescent="0.25">
      <c r="A1122" s="3">
        <v>1118</v>
      </c>
      <c r="B1122" s="17">
        <f t="shared" ca="1" si="210"/>
        <v>77857</v>
      </c>
      <c r="C1122" s="18">
        <f ca="1">ROUND((B1122-סימולטור!$C$6)/365,3)</f>
        <v>139.57</v>
      </c>
      <c r="D1122" s="19">
        <f t="shared" si="211"/>
        <v>3877456.0677342974</v>
      </c>
      <c r="E1122" s="20">
        <f t="shared" si="204"/>
        <v>4039.0167372232263</v>
      </c>
      <c r="F1122" s="21">
        <f t="shared" si="212"/>
        <v>6464382.494648071</v>
      </c>
      <c r="G1122" s="22">
        <f t="shared" si="213"/>
        <v>3770.8897885447082</v>
      </c>
      <c r="H1122" s="27">
        <f t="shared" si="214"/>
        <v>4061917.4639052418</v>
      </c>
      <c r="I1122" s="26">
        <f t="shared" si="205"/>
        <v>13539.724879684452</v>
      </c>
      <c r="J1122" s="23">
        <f t="shared" si="206"/>
        <v>2030.9587319526677</v>
      </c>
      <c r="K1122" s="23">
        <f t="shared" si="207"/>
        <v>2030.9587319526208</v>
      </c>
      <c r="L1122" s="23">
        <f t="shared" si="208"/>
        <v>4061.9174639052885</v>
      </c>
      <c r="M1122" s="24">
        <f t="shared" si="209"/>
        <v>6464382.494648071</v>
      </c>
      <c r="N1122" s="15" t="str">
        <f t="shared" si="215"/>
        <v>2</v>
      </c>
    </row>
    <row r="1123" spans="1:14" x14ac:dyDescent="0.25">
      <c r="A1123" s="3">
        <v>1119</v>
      </c>
      <c r="B1123" s="17">
        <f t="shared" ca="1" si="210"/>
        <v>77888</v>
      </c>
      <c r="C1123" s="18">
        <f ca="1">ROUND((B1123-סימולטור!$C$6)/365,3)</f>
        <v>139.655</v>
      </c>
      <c r="D1123" s="19">
        <f t="shared" si="211"/>
        <v>3886341.9045561887</v>
      </c>
      <c r="E1123" s="20">
        <f t="shared" si="204"/>
        <v>4048.2728172460297</v>
      </c>
      <c r="F1123" s="21">
        <f t="shared" si="212"/>
        <v>6482159.5465083541</v>
      </c>
      <c r="G1123" s="22">
        <f t="shared" si="213"/>
        <v>3781.2597354632067</v>
      </c>
      <c r="H1123" s="27">
        <f t="shared" si="214"/>
        <v>4071395.271321021</v>
      </c>
      <c r="I1123" s="26">
        <f t="shared" si="205"/>
        <v>13571.317571070384</v>
      </c>
      <c r="J1123" s="23">
        <f t="shared" si="206"/>
        <v>2035.6976356605574</v>
      </c>
      <c r="K1123" s="23">
        <f t="shared" si="207"/>
        <v>2035.6976356605105</v>
      </c>
      <c r="L1123" s="23">
        <f t="shared" si="208"/>
        <v>4071.3952713210679</v>
      </c>
      <c r="M1123" s="24">
        <f t="shared" si="209"/>
        <v>6482159.5465083541</v>
      </c>
      <c r="N1123" s="15" t="str">
        <f t="shared" si="215"/>
        <v>2</v>
      </c>
    </row>
    <row r="1124" spans="1:14" x14ac:dyDescent="0.25">
      <c r="A1124" s="3">
        <v>1120</v>
      </c>
      <c r="B1124" s="17">
        <f t="shared" ca="1" si="210"/>
        <v>77918</v>
      </c>
      <c r="C1124" s="18">
        <f ca="1">ROUND((B1124-סימולטור!$C$6)/365,3)</f>
        <v>139.73699999999999</v>
      </c>
      <c r="D1124" s="19">
        <f t="shared" si="211"/>
        <v>3895248.1047541304</v>
      </c>
      <c r="E1124" s="20">
        <f t="shared" si="204"/>
        <v>4057.5501091188858</v>
      </c>
      <c r="F1124" s="21">
        <f t="shared" si="212"/>
        <v>6499985.4852612531</v>
      </c>
      <c r="G1124" s="22">
        <f t="shared" si="213"/>
        <v>3791.6581997357312</v>
      </c>
      <c r="H1124" s="27">
        <f t="shared" si="214"/>
        <v>4080895.1936207702</v>
      </c>
      <c r="I1124" s="26">
        <f t="shared" si="205"/>
        <v>13602.983978736214</v>
      </c>
      <c r="J1124" s="23">
        <f t="shared" si="206"/>
        <v>2040.4475968104321</v>
      </c>
      <c r="K1124" s="23">
        <f t="shared" si="207"/>
        <v>2040.4475968103852</v>
      </c>
      <c r="L1124" s="23">
        <f t="shared" si="208"/>
        <v>4080.8951936208173</v>
      </c>
      <c r="M1124" s="24">
        <f t="shared" si="209"/>
        <v>6499985.4852612531</v>
      </c>
      <c r="N1124" s="15" t="str">
        <f t="shared" si="215"/>
        <v>2</v>
      </c>
    </row>
    <row r="1125" spans="1:14" x14ac:dyDescent="0.25">
      <c r="A1125" s="3">
        <v>1121</v>
      </c>
      <c r="B1125" s="17">
        <f t="shared" ca="1" si="210"/>
        <v>77949</v>
      </c>
      <c r="C1125" s="18">
        <f ca="1">ROUND((B1125-סימולטור!$C$6)/365,3)</f>
        <v>139.822</v>
      </c>
      <c r="D1125" s="19">
        <f t="shared" si="211"/>
        <v>3904174.7149941926</v>
      </c>
      <c r="E1125" s="20">
        <f t="shared" si="204"/>
        <v>4066.848661452284</v>
      </c>
      <c r="F1125" s="21">
        <f t="shared" si="212"/>
        <v>6517860.4453457221</v>
      </c>
      <c r="G1125" s="22">
        <f t="shared" si="213"/>
        <v>3802.0852597850044</v>
      </c>
      <c r="H1125" s="27">
        <f t="shared" si="214"/>
        <v>4090417.2824058859</v>
      </c>
      <c r="I1125" s="26">
        <f t="shared" si="205"/>
        <v>13634.724274686601</v>
      </c>
      <c r="J1125" s="23">
        <f t="shared" si="206"/>
        <v>2045.2086412029901</v>
      </c>
      <c r="K1125" s="23">
        <f t="shared" si="207"/>
        <v>2045.208641202943</v>
      </c>
      <c r="L1125" s="23">
        <f t="shared" si="208"/>
        <v>4090.4172824059333</v>
      </c>
      <c r="M1125" s="24">
        <f t="shared" si="209"/>
        <v>6517860.4453457221</v>
      </c>
      <c r="N1125" s="15" t="str">
        <f t="shared" si="215"/>
        <v>2</v>
      </c>
    </row>
    <row r="1126" spans="1:14" x14ac:dyDescent="0.25">
      <c r="A1126" s="3">
        <v>1122</v>
      </c>
      <c r="B1126" s="17">
        <f t="shared" ca="1" si="210"/>
        <v>77979</v>
      </c>
      <c r="C1126" s="18">
        <f ca="1">ROUND((B1126-סימולטור!$C$6)/365,3)</f>
        <v>139.904</v>
      </c>
      <c r="D1126" s="19">
        <f t="shared" si="211"/>
        <v>3913121.7820493882</v>
      </c>
      <c r="E1126" s="20">
        <f t="shared" si="204"/>
        <v>4076.1685229681125</v>
      </c>
      <c r="F1126" s="21">
        <f t="shared" si="212"/>
        <v>6535784.5615704237</v>
      </c>
      <c r="G1126" s="22">
        <f t="shared" si="213"/>
        <v>3812.5409942494139</v>
      </c>
      <c r="H1126" s="27">
        <f t="shared" si="214"/>
        <v>4099961.5893981666</v>
      </c>
      <c r="I1126" s="26">
        <f t="shared" si="205"/>
        <v>13666.538631327538</v>
      </c>
      <c r="J1126" s="23">
        <f t="shared" si="206"/>
        <v>2049.9807946991305</v>
      </c>
      <c r="K1126" s="23">
        <f t="shared" si="207"/>
        <v>2049.9807946990832</v>
      </c>
      <c r="L1126" s="23">
        <f t="shared" si="208"/>
        <v>4099.9615893982136</v>
      </c>
      <c r="M1126" s="24">
        <f t="shared" si="209"/>
        <v>6535784.5615704237</v>
      </c>
      <c r="N1126" s="15" t="str">
        <f t="shared" si="215"/>
        <v>2</v>
      </c>
    </row>
    <row r="1127" spans="1:14" x14ac:dyDescent="0.25">
      <c r="A1127" s="3">
        <v>1123</v>
      </c>
      <c r="B1127" s="17">
        <f t="shared" ca="1" si="210"/>
        <v>78010</v>
      </c>
      <c r="C1127" s="18">
        <f ca="1">ROUND((B1127-סימולטור!$C$6)/365,3)</f>
        <v>139.989</v>
      </c>
      <c r="D1127" s="19">
        <f t="shared" si="211"/>
        <v>3922089.3527999185</v>
      </c>
      <c r="E1127" s="20">
        <f t="shared" si="204"/>
        <v>4085.5097424999149</v>
      </c>
      <c r="F1127" s="21">
        <f t="shared" si="212"/>
        <v>6553757.9691147432</v>
      </c>
      <c r="G1127" s="22">
        <f t="shared" si="213"/>
        <v>3823.0254819836005</v>
      </c>
      <c r="H1127" s="27">
        <f t="shared" si="214"/>
        <v>4109528.1664400958</v>
      </c>
      <c r="I1127" s="26">
        <f t="shared" si="205"/>
        <v>13698.427221467302</v>
      </c>
      <c r="J1127" s="23">
        <f t="shared" si="206"/>
        <v>2054.764083220095</v>
      </c>
      <c r="K1127" s="23">
        <f t="shared" si="207"/>
        <v>2054.7640832200477</v>
      </c>
      <c r="L1127" s="23">
        <f t="shared" si="208"/>
        <v>4109.5281664401427</v>
      </c>
      <c r="M1127" s="24">
        <f t="shared" si="209"/>
        <v>6553757.9691147432</v>
      </c>
      <c r="N1127" s="15" t="str">
        <f t="shared" si="215"/>
        <v>2</v>
      </c>
    </row>
    <row r="1128" spans="1:14" x14ac:dyDescent="0.25">
      <c r="A1128" s="3">
        <v>1124</v>
      </c>
      <c r="B1128" s="17">
        <f t="shared" ca="1" si="210"/>
        <v>78041</v>
      </c>
      <c r="C1128" s="18">
        <f ca="1">ROUND((B1128-סימולטור!$C$6)/365,3)</f>
        <v>140.07400000000001</v>
      </c>
      <c r="D1128" s="19">
        <f t="shared" si="211"/>
        <v>3931077.4742334187</v>
      </c>
      <c r="E1128" s="20">
        <f t="shared" si="204"/>
        <v>4094.8723689931444</v>
      </c>
      <c r="F1128" s="21">
        <f t="shared" si="212"/>
        <v>6571780.8035298092</v>
      </c>
      <c r="G1128" s="22">
        <f t="shared" si="213"/>
        <v>3833.5388020590558</v>
      </c>
      <c r="H1128" s="27">
        <f t="shared" si="214"/>
        <v>4119117.0654951227</v>
      </c>
      <c r="I1128" s="26">
        <f t="shared" si="205"/>
        <v>13730.390218317392</v>
      </c>
      <c r="J1128" s="23">
        <f t="shared" si="206"/>
        <v>2059.5585327476088</v>
      </c>
      <c r="K1128" s="23">
        <f t="shared" si="207"/>
        <v>2059.5585327475615</v>
      </c>
      <c r="L1128" s="23">
        <f t="shared" si="208"/>
        <v>4119.1170654951702</v>
      </c>
      <c r="M1128" s="24">
        <f t="shared" si="209"/>
        <v>6571780.8035298092</v>
      </c>
      <c r="N1128" s="15" t="str">
        <f t="shared" si="215"/>
        <v>2</v>
      </c>
    </row>
    <row r="1129" spans="1:14" x14ac:dyDescent="0.25">
      <c r="A1129" s="3">
        <v>1125</v>
      </c>
      <c r="B1129" s="17">
        <f t="shared" ca="1" si="210"/>
        <v>78071</v>
      </c>
      <c r="C1129" s="18">
        <f ca="1">ROUND((B1129-סימולטור!$C$6)/365,3)</f>
        <v>140.15600000000001</v>
      </c>
      <c r="D1129" s="19">
        <f t="shared" si="211"/>
        <v>3940086.1934452038</v>
      </c>
      <c r="E1129" s="20">
        <f t="shared" si="204"/>
        <v>4104.256451505421</v>
      </c>
      <c r="F1129" s="21">
        <f t="shared" si="212"/>
        <v>6589853.2007395159</v>
      </c>
      <c r="G1129" s="22">
        <f t="shared" si="213"/>
        <v>3844.0810337647176</v>
      </c>
      <c r="H1129" s="27">
        <f t="shared" si="214"/>
        <v>4128728.3386479449</v>
      </c>
      <c r="I1129" s="26">
        <f t="shared" si="205"/>
        <v>13762.427795493468</v>
      </c>
      <c r="J1129" s="23">
        <f t="shared" si="206"/>
        <v>2064.3641693240202</v>
      </c>
      <c r="K1129" s="23">
        <f t="shared" si="207"/>
        <v>2064.3641693239724</v>
      </c>
      <c r="L1129" s="23">
        <f t="shared" si="208"/>
        <v>4128.7283386479921</v>
      </c>
      <c r="M1129" s="24">
        <f t="shared" si="209"/>
        <v>6589853.2007395159</v>
      </c>
      <c r="N1129" s="15" t="str">
        <f t="shared" si="215"/>
        <v>2</v>
      </c>
    </row>
    <row r="1130" spans="1:14" x14ac:dyDescent="0.25">
      <c r="A1130" s="3">
        <v>1126</v>
      </c>
      <c r="B1130" s="17">
        <f t="shared" ca="1" si="210"/>
        <v>78102</v>
      </c>
      <c r="C1130" s="18">
        <f ca="1">ROUND((B1130-סימולטור!$C$6)/365,3)</f>
        <v>140.24100000000001</v>
      </c>
      <c r="D1130" s="19">
        <f t="shared" si="211"/>
        <v>3949115.5576385162</v>
      </c>
      <c r="E1130" s="20">
        <f t="shared" si="204"/>
        <v>4113.662039206788</v>
      </c>
      <c r="F1130" s="21">
        <f t="shared" si="212"/>
        <v>6607975.2970415503</v>
      </c>
      <c r="G1130" s="22">
        <f t="shared" si="213"/>
        <v>3854.652256607571</v>
      </c>
      <c r="H1130" s="27">
        <f t="shared" si="214"/>
        <v>4138362.0381047903</v>
      </c>
      <c r="I1130" s="26">
        <f t="shared" si="205"/>
        <v>13794.540127016286</v>
      </c>
      <c r="J1130" s="23">
        <f t="shared" si="206"/>
        <v>2069.1810190524429</v>
      </c>
      <c r="K1130" s="23">
        <f t="shared" si="207"/>
        <v>2069.1810190523952</v>
      </c>
      <c r="L1130" s="23">
        <f t="shared" si="208"/>
        <v>4138.3620381048386</v>
      </c>
      <c r="M1130" s="24">
        <f t="shared" si="209"/>
        <v>6607975.2970415503</v>
      </c>
      <c r="N1130" s="15" t="str">
        <f t="shared" si="215"/>
        <v>2</v>
      </c>
    </row>
    <row r="1131" spans="1:14" x14ac:dyDescent="0.25">
      <c r="A1131" s="3">
        <v>1127</v>
      </c>
      <c r="B1131" s="17">
        <f t="shared" ca="1" si="210"/>
        <v>78132</v>
      </c>
      <c r="C1131" s="18">
        <f ca="1">ROUND((B1131-סימולטור!$C$6)/365,3)</f>
        <v>140.32300000000001</v>
      </c>
      <c r="D1131" s="19">
        <f t="shared" si="211"/>
        <v>3958165.6141247712</v>
      </c>
      <c r="E1131" s="20">
        <f t="shared" si="204"/>
        <v>4123.0891813799699</v>
      </c>
      <c r="F1131" s="21">
        <f t="shared" si="212"/>
        <v>6626147.2291084146</v>
      </c>
      <c r="G1131" s="22">
        <f t="shared" si="213"/>
        <v>3865.252550313242</v>
      </c>
      <c r="H1131" s="27">
        <f t="shared" si="214"/>
        <v>4148018.2161937016</v>
      </c>
      <c r="I1131" s="26">
        <f t="shared" si="205"/>
        <v>13826.727387312658</v>
      </c>
      <c r="J1131" s="23">
        <f t="shared" si="206"/>
        <v>2074.0091080968987</v>
      </c>
      <c r="K1131" s="23">
        <f t="shared" si="207"/>
        <v>2074.0091080968509</v>
      </c>
      <c r="L1131" s="23">
        <f t="shared" si="208"/>
        <v>4148.01821619375</v>
      </c>
      <c r="M1131" s="24">
        <f t="shared" si="209"/>
        <v>6626147.2291084146</v>
      </c>
      <c r="N1131" s="15" t="str">
        <f t="shared" si="215"/>
        <v>2</v>
      </c>
    </row>
    <row r="1132" spans="1:14" x14ac:dyDescent="0.25">
      <c r="A1132" s="3">
        <v>1128</v>
      </c>
      <c r="B1132" s="17">
        <f t="shared" ca="1" si="210"/>
        <v>78163</v>
      </c>
      <c r="C1132" s="18">
        <f ca="1">ROUND((B1132-סימולטור!$C$6)/365,3)</f>
        <v>140.40799999999999</v>
      </c>
      <c r="D1132" s="19">
        <f t="shared" si="211"/>
        <v>3967236.4103238075</v>
      </c>
      <c r="E1132" s="20">
        <f t="shared" si="204"/>
        <v>4132.5379274206325</v>
      </c>
      <c r="F1132" s="21">
        <f t="shared" si="212"/>
        <v>6644369.1339884633</v>
      </c>
      <c r="G1132" s="22">
        <f t="shared" si="213"/>
        <v>3875.8819948266041</v>
      </c>
      <c r="H1132" s="27">
        <f t="shared" si="214"/>
        <v>4157696.9253648208</v>
      </c>
      <c r="I1132" s="26">
        <f t="shared" si="205"/>
        <v>13858.98975121639</v>
      </c>
      <c r="J1132" s="23">
        <f t="shared" si="206"/>
        <v>2078.8484626824584</v>
      </c>
      <c r="K1132" s="23">
        <f t="shared" si="207"/>
        <v>2078.8484626824106</v>
      </c>
      <c r="L1132" s="23">
        <f t="shared" si="208"/>
        <v>4157.6969253648695</v>
      </c>
      <c r="M1132" s="24">
        <f t="shared" si="209"/>
        <v>6644369.1339884633</v>
      </c>
      <c r="N1132" s="15" t="str">
        <f t="shared" si="215"/>
        <v>2</v>
      </c>
    </row>
    <row r="1133" spans="1:14" x14ac:dyDescent="0.25">
      <c r="A1133" s="3">
        <v>1129</v>
      </c>
      <c r="B1133" s="17">
        <f t="shared" ca="1" si="210"/>
        <v>78194</v>
      </c>
      <c r="C1133" s="18">
        <f ca="1">ROUND((B1133-סימולטור!$C$6)/365,3)</f>
        <v>140.49299999999999</v>
      </c>
      <c r="D1133" s="19">
        <f t="shared" si="211"/>
        <v>3976327.9937641332</v>
      </c>
      <c r="E1133" s="20">
        <f t="shared" si="204"/>
        <v>4142.0083268376384</v>
      </c>
      <c r="F1133" s="21">
        <f t="shared" si="212"/>
        <v>6662641.1491069319</v>
      </c>
      <c r="G1133" s="22">
        <f t="shared" si="213"/>
        <v>3886.5406703123772</v>
      </c>
      <c r="H1133" s="27">
        <f t="shared" si="214"/>
        <v>4167398.2181906723</v>
      </c>
      <c r="I1133" s="26">
        <f t="shared" si="205"/>
        <v>13891.327393969228</v>
      </c>
      <c r="J1133" s="23">
        <f t="shared" si="206"/>
        <v>2083.6991090953843</v>
      </c>
      <c r="K1133" s="23">
        <f t="shared" si="207"/>
        <v>2083.6991090953361</v>
      </c>
      <c r="L1133" s="23">
        <f t="shared" si="208"/>
        <v>4167.3982181907204</v>
      </c>
      <c r="M1133" s="24">
        <f t="shared" si="209"/>
        <v>6662641.1491069319</v>
      </c>
      <c r="N1133" s="15" t="str">
        <f t="shared" si="215"/>
        <v>2</v>
      </c>
    </row>
    <row r="1134" spans="1:14" x14ac:dyDescent="0.25">
      <c r="A1134" s="3">
        <v>1130</v>
      </c>
      <c r="B1134" s="17">
        <f t="shared" ca="1" si="210"/>
        <v>78222</v>
      </c>
      <c r="C1134" s="18">
        <f ca="1">ROUND((B1134-סימולטור!$C$6)/365,3)</f>
        <v>140.57</v>
      </c>
      <c r="D1134" s="19">
        <f t="shared" si="211"/>
        <v>3985440.412083176</v>
      </c>
      <c r="E1134" s="20">
        <f t="shared" si="204"/>
        <v>4151.5004292533085</v>
      </c>
      <c r="F1134" s="21">
        <f t="shared" si="212"/>
        <v>6680963.4122669771</v>
      </c>
      <c r="G1134" s="22">
        <f t="shared" si="213"/>
        <v>3897.2286571557365</v>
      </c>
      <c r="H1134" s="27">
        <f t="shared" si="214"/>
        <v>4177122.1473664506</v>
      </c>
      <c r="I1134" s="26">
        <f t="shared" si="205"/>
        <v>13923.740491221824</v>
      </c>
      <c r="J1134" s="23">
        <f t="shared" si="206"/>
        <v>2088.5610736832737</v>
      </c>
      <c r="K1134" s="23">
        <f t="shared" si="207"/>
        <v>2088.5610736832255</v>
      </c>
      <c r="L1134" s="23">
        <f t="shared" si="208"/>
        <v>4177.1221473664991</v>
      </c>
      <c r="M1134" s="24">
        <f t="shared" si="209"/>
        <v>6680963.4122669771</v>
      </c>
      <c r="N1134" s="15" t="str">
        <f t="shared" si="215"/>
        <v>2</v>
      </c>
    </row>
    <row r="1135" spans="1:14" x14ac:dyDescent="0.25">
      <c r="A1135" s="3">
        <v>1131</v>
      </c>
      <c r="B1135" s="17">
        <f t="shared" ca="1" si="210"/>
        <v>78253</v>
      </c>
      <c r="C1135" s="18">
        <f ca="1">ROUND((B1135-סימולטור!$C$6)/365,3)</f>
        <v>140.655</v>
      </c>
      <c r="D1135" s="19">
        <f t="shared" si="211"/>
        <v>3994573.7130275336</v>
      </c>
      <c r="E1135" s="20">
        <f t="shared" si="204"/>
        <v>4161.0142844036809</v>
      </c>
      <c r="F1135" s="21">
        <f t="shared" si="212"/>
        <v>6699336.061650712</v>
      </c>
      <c r="G1135" s="22">
        <f t="shared" si="213"/>
        <v>3907.9460359629156</v>
      </c>
      <c r="H1135" s="27">
        <f t="shared" si="214"/>
        <v>4186868.7657103059</v>
      </c>
      <c r="I1135" s="26">
        <f t="shared" si="205"/>
        <v>13956.229219034676</v>
      </c>
      <c r="J1135" s="23">
        <f t="shared" si="206"/>
        <v>2093.4343828552014</v>
      </c>
      <c r="K1135" s="23">
        <f t="shared" si="207"/>
        <v>2093.4343828551528</v>
      </c>
      <c r="L1135" s="23">
        <f t="shared" si="208"/>
        <v>4186.8687657103546</v>
      </c>
      <c r="M1135" s="24">
        <f t="shared" si="209"/>
        <v>6699336.061650712</v>
      </c>
      <c r="N1135" s="15" t="str">
        <f t="shared" si="215"/>
        <v>2</v>
      </c>
    </row>
    <row r="1136" spans="1:14" x14ac:dyDescent="0.25">
      <c r="A1136" s="3">
        <v>1132</v>
      </c>
      <c r="B1136" s="17">
        <f t="shared" ca="1" si="210"/>
        <v>78283</v>
      </c>
      <c r="C1136" s="18">
        <f ca="1">ROUND((B1136-סימולטור!$C$6)/365,3)</f>
        <v>140.73699999999999</v>
      </c>
      <c r="D1136" s="19">
        <f t="shared" si="211"/>
        <v>4003727.9444532222</v>
      </c>
      <c r="E1136" s="20">
        <f t="shared" si="204"/>
        <v>4170.5499421387731</v>
      </c>
      <c r="F1136" s="21">
        <f t="shared" si="212"/>
        <v>6717759.2358202524</v>
      </c>
      <c r="G1136" s="22">
        <f t="shared" si="213"/>
        <v>3918.6928875618141</v>
      </c>
      <c r="H1136" s="27">
        <f t="shared" si="214"/>
        <v>4196638.1261636307</v>
      </c>
      <c r="I1136" s="26">
        <f t="shared" si="205"/>
        <v>13988.793753879092</v>
      </c>
      <c r="J1136" s="23">
        <f t="shared" si="206"/>
        <v>2098.3190630818635</v>
      </c>
      <c r="K1136" s="23">
        <f t="shared" si="207"/>
        <v>2098.3190630818153</v>
      </c>
      <c r="L1136" s="23">
        <f t="shared" si="208"/>
        <v>4196.6381261636789</v>
      </c>
      <c r="M1136" s="24">
        <f t="shared" si="209"/>
        <v>6717759.2358202524</v>
      </c>
      <c r="N1136" s="15" t="str">
        <f t="shared" si="215"/>
        <v>2</v>
      </c>
    </row>
    <row r="1137" spans="1:14" x14ac:dyDescent="0.25">
      <c r="A1137" s="3">
        <v>1133</v>
      </c>
      <c r="B1137" s="17">
        <f t="shared" ca="1" si="210"/>
        <v>78314</v>
      </c>
      <c r="C1137" s="18">
        <f ca="1">ROUND((B1137-סימולטור!$C$6)/365,3)</f>
        <v>140.822</v>
      </c>
      <c r="D1137" s="19">
        <f t="shared" si="211"/>
        <v>4012903.1543259281</v>
      </c>
      <c r="E1137" s="20">
        <f t="shared" si="204"/>
        <v>4180.1074524228416</v>
      </c>
      <c r="F1137" s="21">
        <f t="shared" si="212"/>
        <v>6736233.0737187592</v>
      </c>
      <c r="G1137" s="22">
        <f t="shared" si="213"/>
        <v>3929.4692930026099</v>
      </c>
      <c r="H1137" s="27">
        <f t="shared" si="214"/>
        <v>4206430.2817913461</v>
      </c>
      <c r="I1137" s="26">
        <f t="shared" si="205"/>
        <v>14021.434272638144</v>
      </c>
      <c r="J1137" s="23">
        <f t="shared" si="206"/>
        <v>2103.2151408957216</v>
      </c>
      <c r="K1137" s="23">
        <f t="shared" si="207"/>
        <v>2103.2151408956729</v>
      </c>
      <c r="L1137" s="23">
        <f t="shared" si="208"/>
        <v>4206.430281791394</v>
      </c>
      <c r="M1137" s="24">
        <f t="shared" si="209"/>
        <v>6736233.0737187592</v>
      </c>
      <c r="N1137" s="15" t="str">
        <f t="shared" si="215"/>
        <v>2</v>
      </c>
    </row>
    <row r="1138" spans="1:14" x14ac:dyDescent="0.25">
      <c r="A1138" s="3">
        <v>1134</v>
      </c>
      <c r="B1138" s="17">
        <f t="shared" ca="1" si="210"/>
        <v>78344</v>
      </c>
      <c r="C1138" s="18">
        <f ca="1">ROUND((B1138-סימולטור!$C$6)/365,3)</f>
        <v>140.904</v>
      </c>
      <c r="D1138" s="19">
        <f t="shared" si="211"/>
        <v>4022099.3907212587</v>
      </c>
      <c r="E1138" s="20">
        <f t="shared" si="204"/>
        <v>4189.6868653346446</v>
      </c>
      <c r="F1138" s="21">
        <f t="shared" si="212"/>
        <v>6754757.7146714861</v>
      </c>
      <c r="G1138" s="22">
        <f t="shared" si="213"/>
        <v>3940.275333558367</v>
      </c>
      <c r="H1138" s="27">
        <f t="shared" si="214"/>
        <v>4216245.2857821928</v>
      </c>
      <c r="I1138" s="26">
        <f t="shared" si="205"/>
        <v>14054.150952607633</v>
      </c>
      <c r="J1138" s="23">
        <f t="shared" si="206"/>
        <v>2108.122642891145</v>
      </c>
      <c r="K1138" s="23">
        <f t="shared" si="207"/>
        <v>2108.1226428910963</v>
      </c>
      <c r="L1138" s="23">
        <f t="shared" si="208"/>
        <v>4216.2452857822409</v>
      </c>
      <c r="M1138" s="24">
        <f t="shared" si="209"/>
        <v>6754757.7146714861</v>
      </c>
      <c r="N1138" s="15" t="str">
        <f t="shared" si="215"/>
        <v>2</v>
      </c>
    </row>
    <row r="1139" spans="1:14" x14ac:dyDescent="0.25">
      <c r="A1139" s="3">
        <v>1135</v>
      </c>
      <c r="B1139" s="17">
        <f t="shared" ca="1" si="210"/>
        <v>78375</v>
      </c>
      <c r="C1139" s="18">
        <f ca="1">ROUND((B1139-סימולטור!$C$6)/365,3)</f>
        <v>140.989</v>
      </c>
      <c r="D1139" s="19">
        <f t="shared" si="211"/>
        <v>4031316.7018249952</v>
      </c>
      <c r="E1139" s="20">
        <f t="shared" si="204"/>
        <v>4199.2882310677032</v>
      </c>
      <c r="F1139" s="21">
        <f t="shared" si="212"/>
        <v>6773333.2983868336</v>
      </c>
      <c r="G1139" s="22">
        <f t="shared" si="213"/>
        <v>3951.111090725653</v>
      </c>
      <c r="H1139" s="27">
        <f t="shared" si="214"/>
        <v>4226083.1914490182</v>
      </c>
      <c r="I1139" s="26">
        <f t="shared" si="205"/>
        <v>14086.943971497052</v>
      </c>
      <c r="J1139" s="23">
        <f t="shared" si="206"/>
        <v>2113.0415957245577</v>
      </c>
      <c r="K1139" s="23">
        <f t="shared" si="207"/>
        <v>2113.0415957245091</v>
      </c>
      <c r="L1139" s="23">
        <f t="shared" si="208"/>
        <v>4226.0831914490664</v>
      </c>
      <c r="M1139" s="24">
        <f t="shared" si="209"/>
        <v>6773333.2983868336</v>
      </c>
      <c r="N1139" s="15" t="str">
        <f t="shared" si="215"/>
        <v>2</v>
      </c>
    </row>
    <row r="1140" spans="1:14" x14ac:dyDescent="0.25">
      <c r="A1140" s="3">
        <v>1136</v>
      </c>
      <c r="B1140" s="17">
        <f t="shared" ca="1" si="210"/>
        <v>78406</v>
      </c>
      <c r="C1140" s="18">
        <f ca="1">ROUND((B1140-סימולטור!$C$6)/365,3)</f>
        <v>141.07400000000001</v>
      </c>
      <c r="D1140" s="19">
        <f t="shared" si="211"/>
        <v>4040555.1359333443</v>
      </c>
      <c r="E1140" s="20">
        <f t="shared" si="204"/>
        <v>4208.9115999305668</v>
      </c>
      <c r="F1140" s="21">
        <f t="shared" si="212"/>
        <v>6791959.9649573984</v>
      </c>
      <c r="G1140" s="22">
        <f t="shared" si="213"/>
        <v>3961.9766462251496</v>
      </c>
      <c r="H1140" s="27">
        <f t="shared" si="214"/>
        <v>4235944.0522290664</v>
      </c>
      <c r="I1140" s="26">
        <f t="shared" si="205"/>
        <v>14119.813507430546</v>
      </c>
      <c r="J1140" s="23">
        <f t="shared" si="206"/>
        <v>2117.9720261145817</v>
      </c>
      <c r="K1140" s="23">
        <f t="shared" si="207"/>
        <v>2117.972026114533</v>
      </c>
      <c r="L1140" s="23">
        <f t="shared" si="208"/>
        <v>4235.9440522291152</v>
      </c>
      <c r="M1140" s="24">
        <f t="shared" si="209"/>
        <v>6791959.9649573984</v>
      </c>
      <c r="N1140" s="15" t="str">
        <f t="shared" si="215"/>
        <v>2</v>
      </c>
    </row>
    <row r="1141" spans="1:14" x14ac:dyDescent="0.25">
      <c r="A1141" s="3">
        <v>1137</v>
      </c>
      <c r="B1141" s="17">
        <f t="shared" ca="1" si="210"/>
        <v>78436</v>
      </c>
      <c r="C1141" s="18">
        <f ca="1">ROUND((B1141-סימולטור!$C$6)/365,3)</f>
        <v>141.15600000000001</v>
      </c>
      <c r="D1141" s="19">
        <f t="shared" si="211"/>
        <v>4049814.7414531922</v>
      </c>
      <c r="E1141" s="20">
        <f t="shared" si="204"/>
        <v>4218.557022347075</v>
      </c>
      <c r="F1141" s="21">
        <f t="shared" si="212"/>
        <v>6810637.8548610322</v>
      </c>
      <c r="G1141" s="22">
        <f t="shared" si="213"/>
        <v>3972.8720820022686</v>
      </c>
      <c r="H1141" s="27">
        <f t="shared" si="214"/>
        <v>4245827.9216842679</v>
      </c>
      <c r="I1141" s="26">
        <f t="shared" si="205"/>
        <v>14152.759738947887</v>
      </c>
      <c r="J1141" s="23">
        <f t="shared" si="206"/>
        <v>2122.9139608421829</v>
      </c>
      <c r="K1141" s="23">
        <f t="shared" si="207"/>
        <v>2122.9139608421342</v>
      </c>
      <c r="L1141" s="23">
        <f t="shared" si="208"/>
        <v>4245.8279216843166</v>
      </c>
      <c r="M1141" s="24">
        <f t="shared" si="209"/>
        <v>6810637.8548610322</v>
      </c>
      <c r="N1141" s="15" t="str">
        <f t="shared" si="215"/>
        <v>2</v>
      </c>
    </row>
    <row r="1142" spans="1:14" x14ac:dyDescent="0.25">
      <c r="A1142" s="3">
        <v>1138</v>
      </c>
      <c r="B1142" s="17">
        <f t="shared" ca="1" si="210"/>
        <v>78467</v>
      </c>
      <c r="C1142" s="18">
        <f ca="1">ROUND((B1142-סימולטור!$C$6)/365,3)</f>
        <v>141.24100000000001</v>
      </c>
      <c r="D1142" s="19">
        <f t="shared" si="211"/>
        <v>4059095.5669023562</v>
      </c>
      <c r="E1142" s="20">
        <f t="shared" si="204"/>
        <v>4228.2245488566214</v>
      </c>
      <c r="F1142" s="21">
        <f t="shared" si="212"/>
        <v>6829367.1089619007</v>
      </c>
      <c r="G1142" s="22">
        <f t="shared" si="213"/>
        <v>3983.7974802277754</v>
      </c>
      <c r="H1142" s="27">
        <f t="shared" si="214"/>
        <v>4255734.8535015322</v>
      </c>
      <c r="I1142" s="26">
        <f t="shared" si="205"/>
        <v>14185.782845005435</v>
      </c>
      <c r="J1142" s="23">
        <f t="shared" si="206"/>
        <v>2127.867426750815</v>
      </c>
      <c r="K1142" s="23">
        <f t="shared" si="207"/>
        <v>2127.8674267507663</v>
      </c>
      <c r="L1142" s="23">
        <f t="shared" si="208"/>
        <v>4255.7348535015808</v>
      </c>
      <c r="M1142" s="24">
        <f t="shared" si="209"/>
        <v>6829367.1089619007</v>
      </c>
      <c r="N1142" s="15" t="str">
        <f t="shared" si="215"/>
        <v>2</v>
      </c>
    </row>
    <row r="1143" spans="1:14" x14ac:dyDescent="0.25">
      <c r="A1143" s="3">
        <v>1139</v>
      </c>
      <c r="B1143" s="17">
        <f t="shared" ca="1" si="210"/>
        <v>78497</v>
      </c>
      <c r="C1143" s="18">
        <f ca="1">ROUND((B1143-סימולטור!$C$6)/365,3)</f>
        <v>141.32300000000001</v>
      </c>
      <c r="D1143" s="19">
        <f t="shared" si="211"/>
        <v>4068397.6609098408</v>
      </c>
      <c r="E1143" s="20">
        <f t="shared" si="204"/>
        <v>4237.9142301144175</v>
      </c>
      <c r="F1143" s="21">
        <f t="shared" si="212"/>
        <v>6848147.8685115464</v>
      </c>
      <c r="G1143" s="22">
        <f t="shared" si="213"/>
        <v>3994.752923298402</v>
      </c>
      <c r="H1143" s="27">
        <f t="shared" si="214"/>
        <v>4265664.9014930362</v>
      </c>
      <c r="I1143" s="26">
        <f t="shared" si="205"/>
        <v>14218.883004977115</v>
      </c>
      <c r="J1143" s="23">
        <f t="shared" si="206"/>
        <v>2132.8324507465672</v>
      </c>
      <c r="K1143" s="23">
        <f t="shared" si="207"/>
        <v>2132.8324507465181</v>
      </c>
      <c r="L1143" s="23">
        <f t="shared" si="208"/>
        <v>4265.6649014930854</v>
      </c>
      <c r="M1143" s="24">
        <f t="shared" si="209"/>
        <v>6848147.8685115464</v>
      </c>
      <c r="N1143" s="15" t="str">
        <f t="shared" si="215"/>
        <v>2</v>
      </c>
    </row>
    <row r="1144" spans="1:14" x14ac:dyDescent="0.25">
      <c r="A1144" s="3">
        <v>1140</v>
      </c>
      <c r="B1144" s="17">
        <f t="shared" ca="1" si="210"/>
        <v>78528</v>
      </c>
      <c r="C1144" s="18">
        <f ca="1">ROUND((B1144-סימולטור!$C$6)/365,3)</f>
        <v>141.40799999999999</v>
      </c>
      <c r="D1144" s="19">
        <f t="shared" si="211"/>
        <v>4077721.0722160931</v>
      </c>
      <c r="E1144" s="20">
        <f t="shared" si="204"/>
        <v>4247.6261168917636</v>
      </c>
      <c r="F1144" s="21">
        <f t="shared" si="212"/>
        <v>6866980.2751499536</v>
      </c>
      <c r="G1144" s="22">
        <f t="shared" si="213"/>
        <v>4005.738493837473</v>
      </c>
      <c r="H1144" s="27">
        <f t="shared" si="214"/>
        <v>4275618.1195965204</v>
      </c>
      <c r="I1144" s="26">
        <f t="shared" si="205"/>
        <v>14252.060398655398</v>
      </c>
      <c r="J1144" s="23">
        <f t="shared" si="206"/>
        <v>2137.8090597983096</v>
      </c>
      <c r="K1144" s="23">
        <f t="shared" si="207"/>
        <v>2137.8090597982605</v>
      </c>
      <c r="L1144" s="23">
        <f t="shared" si="208"/>
        <v>4275.6181195965701</v>
      </c>
      <c r="M1144" s="24">
        <f t="shared" si="209"/>
        <v>6866980.2751499536</v>
      </c>
      <c r="N1144" s="15" t="str">
        <f t="shared" si="215"/>
        <v>2</v>
      </c>
    </row>
    <row r="1145" spans="1:14" x14ac:dyDescent="0.25">
      <c r="A1145" s="3">
        <v>1141</v>
      </c>
      <c r="B1145" s="17">
        <f t="shared" ca="1" si="210"/>
        <v>78559</v>
      </c>
      <c r="C1145" s="18">
        <f ca="1">ROUND((B1145-סימולטור!$C$6)/365,3)</f>
        <v>141.49299999999999</v>
      </c>
      <c r="D1145" s="19">
        <f t="shared" si="211"/>
        <v>4087065.8496732553</v>
      </c>
      <c r="E1145" s="20">
        <f t="shared" si="204"/>
        <v>4257.3602600763079</v>
      </c>
      <c r="F1145" s="21">
        <f t="shared" si="212"/>
        <v>6885864.4709066162</v>
      </c>
      <c r="G1145" s="22">
        <f t="shared" si="213"/>
        <v>4016.754274695526</v>
      </c>
      <c r="H1145" s="27">
        <f t="shared" si="214"/>
        <v>4285594.5618755789</v>
      </c>
      <c r="I1145" s="26">
        <f t="shared" si="205"/>
        <v>14285.31520625226</v>
      </c>
      <c r="J1145" s="23">
        <f t="shared" si="206"/>
        <v>2142.7972809378389</v>
      </c>
      <c r="K1145" s="23">
        <f t="shared" si="207"/>
        <v>2142.7972809377893</v>
      </c>
      <c r="L1145" s="23">
        <f t="shared" si="208"/>
        <v>4285.5945618756286</v>
      </c>
      <c r="M1145" s="24">
        <f t="shared" si="209"/>
        <v>6885864.4709066162</v>
      </c>
      <c r="N1145" s="15" t="str">
        <f t="shared" si="215"/>
        <v>2</v>
      </c>
    </row>
    <row r="1146" spans="1:14" x14ac:dyDescent="0.25">
      <c r="A1146" s="3">
        <v>1142</v>
      </c>
      <c r="B1146" s="17">
        <f t="shared" ca="1" si="210"/>
        <v>78587</v>
      </c>
      <c r="C1146" s="18">
        <f ca="1">ROUND((B1146-סימולטור!$C$6)/365,3)</f>
        <v>141.57</v>
      </c>
      <c r="D1146" s="19">
        <f t="shared" si="211"/>
        <v>4096432.0422454234</v>
      </c>
      <c r="E1146" s="20">
        <f t="shared" si="204"/>
        <v>4267.116710672316</v>
      </c>
      <c r="F1146" s="21">
        <f t="shared" si="212"/>
        <v>6904800.5982016101</v>
      </c>
      <c r="G1146" s="22">
        <f t="shared" si="213"/>
        <v>4027.8003489509392</v>
      </c>
      <c r="H1146" s="27">
        <f t="shared" si="214"/>
        <v>4295594.2825199552</v>
      </c>
      <c r="I1146" s="26">
        <f t="shared" si="205"/>
        <v>14318.647608400181</v>
      </c>
      <c r="J1146" s="23">
        <f t="shared" si="206"/>
        <v>2147.7971412600268</v>
      </c>
      <c r="K1146" s="23">
        <f t="shared" si="207"/>
        <v>2147.7971412599777</v>
      </c>
      <c r="L1146" s="23">
        <f t="shared" si="208"/>
        <v>4295.5942825200045</v>
      </c>
      <c r="M1146" s="24">
        <f t="shared" si="209"/>
        <v>6904800.5982016101</v>
      </c>
      <c r="N1146" s="15" t="str">
        <f t="shared" si="215"/>
        <v>2</v>
      </c>
    </row>
    <row r="1147" spans="1:14" x14ac:dyDescent="0.25">
      <c r="A1147" s="3">
        <v>1143</v>
      </c>
      <c r="B1147" s="17">
        <f t="shared" ca="1" si="210"/>
        <v>78618</v>
      </c>
      <c r="C1147" s="18">
        <f ca="1">ROUND((B1147-סימולטור!$C$6)/365,3)</f>
        <v>141.655</v>
      </c>
      <c r="D1147" s="19">
        <f t="shared" si="211"/>
        <v>4105819.699008903</v>
      </c>
      <c r="E1147" s="20">
        <f t="shared" si="204"/>
        <v>4276.8955198009407</v>
      </c>
      <c r="F1147" s="21">
        <f t="shared" si="212"/>
        <v>6923788.7998466659</v>
      </c>
      <c r="G1147" s="22">
        <f t="shared" si="213"/>
        <v>4038.8767999105553</v>
      </c>
      <c r="H1147" s="27">
        <f t="shared" si="214"/>
        <v>4305617.3358458355</v>
      </c>
      <c r="I1147" s="26">
        <f t="shared" si="205"/>
        <v>14352.057786153116</v>
      </c>
      <c r="J1147" s="23">
        <f t="shared" si="206"/>
        <v>2152.8086679229673</v>
      </c>
      <c r="K1147" s="23">
        <f t="shared" si="207"/>
        <v>2152.8086679229177</v>
      </c>
      <c r="L1147" s="23">
        <f t="shared" si="208"/>
        <v>4305.6173358458855</v>
      </c>
      <c r="M1147" s="24">
        <f t="shared" si="209"/>
        <v>6923788.7998466659</v>
      </c>
      <c r="N1147" s="15" t="str">
        <f t="shared" si="215"/>
        <v>2</v>
      </c>
    </row>
    <row r="1148" spans="1:14" x14ac:dyDescent="0.25">
      <c r="A1148" s="3">
        <v>1144</v>
      </c>
      <c r="B1148" s="17">
        <f t="shared" ca="1" si="210"/>
        <v>78648</v>
      </c>
      <c r="C1148" s="18">
        <f ca="1">ROUND((B1148-סימולטור!$C$6)/365,3)</f>
        <v>141.73699999999999</v>
      </c>
      <c r="D1148" s="19">
        <f t="shared" si="211"/>
        <v>4115228.8691524654</v>
      </c>
      <c r="E1148" s="20">
        <f t="shared" si="204"/>
        <v>4286.6967387004843</v>
      </c>
      <c r="F1148" s="21">
        <f t="shared" si="212"/>
        <v>6942829.2190462453</v>
      </c>
      <c r="G1148" s="22">
        <f t="shared" si="213"/>
        <v>4049.9837111103097</v>
      </c>
      <c r="H1148" s="27">
        <f t="shared" si="214"/>
        <v>4315663.7762961425</v>
      </c>
      <c r="I1148" s="26">
        <f t="shared" si="205"/>
        <v>14385.545920987473</v>
      </c>
      <c r="J1148" s="23">
        <f t="shared" si="206"/>
        <v>2157.8318881481209</v>
      </c>
      <c r="K1148" s="23">
        <f t="shared" si="207"/>
        <v>2157.8318881480714</v>
      </c>
      <c r="L1148" s="23">
        <f t="shared" si="208"/>
        <v>4315.6637762961927</v>
      </c>
      <c r="M1148" s="24">
        <f t="shared" si="209"/>
        <v>6942829.2190462453</v>
      </c>
      <c r="N1148" s="15" t="str">
        <f t="shared" si="215"/>
        <v>2</v>
      </c>
    </row>
    <row r="1149" spans="1:14" x14ac:dyDescent="0.25">
      <c r="A1149" s="3">
        <v>1145</v>
      </c>
      <c r="B1149" s="17">
        <f t="shared" ca="1" si="210"/>
        <v>78679</v>
      </c>
      <c r="C1149" s="18">
        <f ca="1">ROUND((B1149-סימולטור!$C$6)/365,3)</f>
        <v>141.822</v>
      </c>
      <c r="D1149" s="19">
        <f t="shared" si="211"/>
        <v>4124659.6019776068</v>
      </c>
      <c r="E1149" s="20">
        <f t="shared" si="204"/>
        <v>4296.5204187266736</v>
      </c>
      <c r="F1149" s="21">
        <f t="shared" si="212"/>
        <v>6961921.9993986227</v>
      </c>
      <c r="G1149" s="22">
        <f t="shared" si="213"/>
        <v>4061.1211663158633</v>
      </c>
      <c r="H1149" s="27">
        <f t="shared" si="214"/>
        <v>4325733.6584408339</v>
      </c>
      <c r="I1149" s="26">
        <f t="shared" si="205"/>
        <v>14419.112194803112</v>
      </c>
      <c r="J1149" s="23">
        <f t="shared" si="206"/>
        <v>2162.8668292204666</v>
      </c>
      <c r="K1149" s="23">
        <f t="shared" si="207"/>
        <v>2162.866829220417</v>
      </c>
      <c r="L1149" s="23">
        <f t="shared" si="208"/>
        <v>4325.733658440884</v>
      </c>
      <c r="M1149" s="24">
        <f t="shared" si="209"/>
        <v>6961921.9993986227</v>
      </c>
      <c r="N1149" s="15" t="str">
        <f t="shared" si="215"/>
        <v>2</v>
      </c>
    </row>
    <row r="1150" spans="1:14" x14ac:dyDescent="0.25">
      <c r="A1150" s="3">
        <v>1146</v>
      </c>
      <c r="B1150" s="17">
        <f t="shared" ca="1" si="210"/>
        <v>78709</v>
      </c>
      <c r="C1150" s="18">
        <f ca="1">ROUND((B1150-סימולטור!$C$6)/365,3)</f>
        <v>141.904</v>
      </c>
      <c r="D1150" s="19">
        <f t="shared" si="211"/>
        <v>4134111.9468988054</v>
      </c>
      <c r="E1150" s="20">
        <f t="shared" si="204"/>
        <v>4306.3666113529225</v>
      </c>
      <c r="F1150" s="21">
        <f t="shared" si="212"/>
        <v>6981067.2848969698</v>
      </c>
      <c r="G1150" s="22">
        <f t="shared" si="213"/>
        <v>4072.2892495232322</v>
      </c>
      <c r="H1150" s="27">
        <f t="shared" si="214"/>
        <v>4335827.0369771961</v>
      </c>
      <c r="I1150" s="26">
        <f t="shared" si="205"/>
        <v>14452.75678992432</v>
      </c>
      <c r="J1150" s="23">
        <f t="shared" si="206"/>
        <v>2167.9135184886482</v>
      </c>
      <c r="K1150" s="23">
        <f t="shared" si="207"/>
        <v>2167.9135184885981</v>
      </c>
      <c r="L1150" s="23">
        <f t="shared" si="208"/>
        <v>4335.8270369772463</v>
      </c>
      <c r="M1150" s="24">
        <f t="shared" si="209"/>
        <v>6981067.2848969698</v>
      </c>
      <c r="N1150" s="15" t="str">
        <f t="shared" si="215"/>
        <v>2</v>
      </c>
    </row>
    <row r="1151" spans="1:14" x14ac:dyDescent="0.25">
      <c r="A1151" s="3">
        <v>1147</v>
      </c>
      <c r="B1151" s="17">
        <f t="shared" ca="1" si="210"/>
        <v>78740</v>
      </c>
      <c r="C1151" s="18">
        <f ca="1">ROUND((B1151-סימולטור!$C$6)/365,3)</f>
        <v>141.989</v>
      </c>
      <c r="D1151" s="19">
        <f t="shared" si="211"/>
        <v>4143585.9534437819</v>
      </c>
      <c r="E1151" s="20">
        <f t="shared" si="204"/>
        <v>4316.2353681706063</v>
      </c>
      <c r="F1151" s="21">
        <f t="shared" si="212"/>
        <v>7000265.2199304365</v>
      </c>
      <c r="G1151" s="22">
        <f t="shared" si="213"/>
        <v>4083.4880449594216</v>
      </c>
      <c r="H1151" s="27">
        <f t="shared" si="214"/>
        <v>4345943.9667301439</v>
      </c>
      <c r="I1151" s="26">
        <f t="shared" si="205"/>
        <v>14486.479889100814</v>
      </c>
      <c r="J1151" s="23">
        <f t="shared" si="206"/>
        <v>2172.971983365122</v>
      </c>
      <c r="K1151" s="23">
        <f t="shared" si="207"/>
        <v>2172.971983365072</v>
      </c>
      <c r="L1151" s="23">
        <f t="shared" si="208"/>
        <v>4345.943966730194</v>
      </c>
      <c r="M1151" s="24">
        <f t="shared" si="209"/>
        <v>7000265.2199304365</v>
      </c>
      <c r="N1151" s="15" t="str">
        <f t="shared" si="215"/>
        <v>2</v>
      </c>
    </row>
    <row r="1152" spans="1:14" x14ac:dyDescent="0.25">
      <c r="A1152" s="3">
        <v>1148</v>
      </c>
      <c r="B1152" s="17">
        <f t="shared" ca="1" si="210"/>
        <v>78771</v>
      </c>
      <c r="C1152" s="18">
        <f ca="1">ROUND((B1152-סימולטור!$C$6)/365,3)</f>
        <v>142.07400000000001</v>
      </c>
      <c r="D1152" s="19">
        <f t="shared" si="211"/>
        <v>4153081.6712537576</v>
      </c>
      <c r="E1152" s="20">
        <f t="shared" si="204"/>
        <v>4326.1267408893309</v>
      </c>
      <c r="F1152" s="21">
        <f t="shared" si="212"/>
        <v>7019515.9492852455</v>
      </c>
      <c r="G1152" s="22">
        <f t="shared" si="213"/>
        <v>4094.7176370830603</v>
      </c>
      <c r="H1152" s="27">
        <f t="shared" si="214"/>
        <v>4356084.5026525138</v>
      </c>
      <c r="I1152" s="26">
        <f t="shared" si="205"/>
        <v>14520.281675508715</v>
      </c>
      <c r="J1152" s="23">
        <f t="shared" si="206"/>
        <v>2178.042251326307</v>
      </c>
      <c r="K1152" s="23">
        <f t="shared" si="207"/>
        <v>2178.042251326257</v>
      </c>
      <c r="L1152" s="23">
        <f t="shared" si="208"/>
        <v>4356.084502652564</v>
      </c>
      <c r="M1152" s="24">
        <f t="shared" si="209"/>
        <v>7019515.9492852455</v>
      </c>
      <c r="N1152" s="15" t="str">
        <f t="shared" si="215"/>
        <v>2</v>
      </c>
    </row>
    <row r="1153" spans="1:14" x14ac:dyDescent="0.25">
      <c r="A1153" s="3">
        <v>1149</v>
      </c>
      <c r="B1153" s="17">
        <f t="shared" ca="1" si="210"/>
        <v>78801</v>
      </c>
      <c r="C1153" s="18">
        <f ca="1">ROUND((B1153-סימולטור!$C$6)/365,3)</f>
        <v>142.15600000000001</v>
      </c>
      <c r="D1153" s="19">
        <f t="shared" si="211"/>
        <v>4162599.1500837146</v>
      </c>
      <c r="E1153" s="20">
        <f t="shared" si="204"/>
        <v>4336.040781337203</v>
      </c>
      <c r="F1153" s="21">
        <f t="shared" si="212"/>
        <v>7038819.6181457797</v>
      </c>
      <c r="G1153" s="22">
        <f t="shared" si="213"/>
        <v>4105.9781105850388</v>
      </c>
      <c r="H1153" s="27">
        <f t="shared" si="214"/>
        <v>4366248.6998253707</v>
      </c>
      <c r="I1153" s="26">
        <f t="shared" si="205"/>
        <v>14554.162332751572</v>
      </c>
      <c r="J1153" s="23">
        <f t="shared" si="206"/>
        <v>2183.1243499127359</v>
      </c>
      <c r="K1153" s="23">
        <f t="shared" si="207"/>
        <v>2183.1243499126854</v>
      </c>
      <c r="L1153" s="23">
        <f t="shared" si="208"/>
        <v>4366.2486998254208</v>
      </c>
      <c r="M1153" s="24">
        <f t="shared" si="209"/>
        <v>7038819.6181457797</v>
      </c>
      <c r="N1153" s="15" t="str">
        <f t="shared" si="215"/>
        <v>2</v>
      </c>
    </row>
    <row r="1154" spans="1:14" x14ac:dyDescent="0.25">
      <c r="A1154" s="3">
        <v>1150</v>
      </c>
      <c r="B1154" s="17">
        <f t="shared" ca="1" si="210"/>
        <v>78832</v>
      </c>
      <c r="C1154" s="18">
        <f ca="1">ROUND((B1154-סימולטור!$C$6)/365,3)</f>
        <v>142.24100000000001</v>
      </c>
      <c r="D1154" s="19">
        <f t="shared" si="211"/>
        <v>4172138.4398026569</v>
      </c>
      <c r="E1154" s="20">
        <f t="shared" si="204"/>
        <v>4345.9775414611013</v>
      </c>
      <c r="F1154" s="21">
        <f t="shared" si="212"/>
        <v>7058176.3720956808</v>
      </c>
      <c r="G1154" s="22">
        <f t="shared" si="213"/>
        <v>4117.2695503891473</v>
      </c>
      <c r="H1154" s="27">
        <f t="shared" si="214"/>
        <v>4376436.6134582972</v>
      </c>
      <c r="I1154" s="26">
        <f t="shared" si="205"/>
        <v>14588.122044861328</v>
      </c>
      <c r="J1154" s="23">
        <f t="shared" si="206"/>
        <v>2188.218306729199</v>
      </c>
      <c r="K1154" s="23">
        <f t="shared" si="207"/>
        <v>2188.2183067291485</v>
      </c>
      <c r="L1154" s="23">
        <f t="shared" si="208"/>
        <v>4376.436613458347</v>
      </c>
      <c r="M1154" s="24">
        <f t="shared" si="209"/>
        <v>7058176.3720956808</v>
      </c>
      <c r="N1154" s="15" t="str">
        <f t="shared" si="215"/>
        <v>2</v>
      </c>
    </row>
    <row r="1155" spans="1:14" x14ac:dyDescent="0.25">
      <c r="A1155" s="3">
        <v>1151</v>
      </c>
      <c r="B1155" s="17">
        <f t="shared" ca="1" si="210"/>
        <v>78862</v>
      </c>
      <c r="C1155" s="18">
        <f ca="1">ROUND((B1155-סימולטור!$C$6)/365,3)</f>
        <v>142.32300000000001</v>
      </c>
      <c r="D1155" s="19">
        <f t="shared" si="211"/>
        <v>4181699.5903938715</v>
      </c>
      <c r="E1155" s="20">
        <f t="shared" si="204"/>
        <v>4355.9370733269498</v>
      </c>
      <c r="F1155" s="21">
        <f t="shared" si="212"/>
        <v>7077586.3571189437</v>
      </c>
      <c r="G1155" s="22">
        <f t="shared" si="213"/>
        <v>4128.5920416527179</v>
      </c>
      <c r="H1155" s="27">
        <f t="shared" si="214"/>
        <v>4386648.2988897003</v>
      </c>
      <c r="I1155" s="26">
        <f t="shared" si="205"/>
        <v>14622.160996299339</v>
      </c>
      <c r="J1155" s="23">
        <f t="shared" si="206"/>
        <v>2193.3241494449007</v>
      </c>
      <c r="K1155" s="23">
        <f t="shared" si="207"/>
        <v>2193.3241494448503</v>
      </c>
      <c r="L1155" s="23">
        <f t="shared" si="208"/>
        <v>4386.6482988897515</v>
      </c>
      <c r="M1155" s="24">
        <f t="shared" si="209"/>
        <v>7077586.3571189437</v>
      </c>
      <c r="N1155" s="15" t="str">
        <f t="shared" si="215"/>
        <v>2</v>
      </c>
    </row>
    <row r="1156" spans="1:14" x14ac:dyDescent="0.25">
      <c r="A1156" s="3">
        <v>1152</v>
      </c>
      <c r="B1156" s="17">
        <f t="shared" ca="1" si="210"/>
        <v>78893</v>
      </c>
      <c r="C1156" s="18">
        <f ca="1">ROUND((B1156-סימולטור!$C$6)/365,3)</f>
        <v>142.40799999999999</v>
      </c>
      <c r="D1156" s="19">
        <f t="shared" si="211"/>
        <v>4191282.6519551906</v>
      </c>
      <c r="E1156" s="20">
        <f t="shared" si="204"/>
        <v>4365.9194291199901</v>
      </c>
      <c r="F1156" s="21">
        <f t="shared" si="212"/>
        <v>7097049.7196010211</v>
      </c>
      <c r="G1156" s="22">
        <f t="shared" si="213"/>
        <v>4139.9456697672622</v>
      </c>
      <c r="H1156" s="27">
        <f t="shared" si="214"/>
        <v>4396883.8115871102</v>
      </c>
      <c r="I1156" s="26">
        <f t="shared" si="205"/>
        <v>14656.279371957373</v>
      </c>
      <c r="J1156" s="23">
        <f t="shared" si="206"/>
        <v>2198.4419057936057</v>
      </c>
      <c r="K1156" s="23">
        <f t="shared" si="207"/>
        <v>2198.4419057935552</v>
      </c>
      <c r="L1156" s="23">
        <f t="shared" si="208"/>
        <v>4396.8838115871604</v>
      </c>
      <c r="M1156" s="24">
        <f t="shared" si="209"/>
        <v>7097049.7196010211</v>
      </c>
      <c r="N1156" s="15" t="str">
        <f t="shared" si="215"/>
        <v>2</v>
      </c>
    </row>
    <row r="1157" spans="1:14" x14ac:dyDescent="0.25">
      <c r="A1157" s="3">
        <v>1153</v>
      </c>
      <c r="B1157" s="17">
        <f t="shared" ca="1" si="210"/>
        <v>78924</v>
      </c>
      <c r="C1157" s="18">
        <f ca="1">ROUND((B1157-סימולטור!$C$6)/365,3)</f>
        <v>142.49299999999999</v>
      </c>
      <c r="D1157" s="19">
        <f t="shared" si="211"/>
        <v>4200887.6746992553</v>
      </c>
      <c r="E1157" s="20">
        <f t="shared" ref="E1157:E1220" si="216">$E$2/12*D1157</f>
        <v>4375.9246611450571</v>
      </c>
      <c r="F1157" s="21">
        <f t="shared" si="212"/>
        <v>7116566.6063299244</v>
      </c>
      <c r="G1157" s="22">
        <f t="shared" si="213"/>
        <v>4151.3305203591226</v>
      </c>
      <c r="H1157" s="27">
        <f t="shared" si="214"/>
        <v>4407143.20714748</v>
      </c>
      <c r="I1157" s="26">
        <f t="shared" ref="I1157:I1220" si="217">H1157*($I$2-1)</f>
        <v>14690.477357158607</v>
      </c>
      <c r="J1157" s="23">
        <f t="shared" ref="J1157:J1220" si="218">$J$2*I1157</f>
        <v>2203.571603573791</v>
      </c>
      <c r="K1157" s="23">
        <f t="shared" ref="K1157:K1220" si="219">$K$2/12*H1157</f>
        <v>2203.57160357374</v>
      </c>
      <c r="L1157" s="23">
        <f t="shared" ref="L1157:L1220" si="220">K1157+J1157</f>
        <v>4407.143207147531</v>
      </c>
      <c r="M1157" s="24">
        <f t="shared" ref="M1157:M1220" si="221">MAX(H1157,F1157,D1157)</f>
        <v>7116566.6063299244</v>
      </c>
      <c r="N1157" s="15" t="str">
        <f t="shared" si="215"/>
        <v>2</v>
      </c>
    </row>
    <row r="1158" spans="1:14" x14ac:dyDescent="0.25">
      <c r="A1158" s="3">
        <v>1154</v>
      </c>
      <c r="B1158" s="17">
        <f t="shared" ref="B1158:B1221" ca="1" si="222">EOMONTH(TODAY(),A1157)</f>
        <v>78953</v>
      </c>
      <c r="C1158" s="18">
        <f ca="1">ROUND((B1158-סימולטור!$C$6)/365,3)</f>
        <v>142.57300000000001</v>
      </c>
      <c r="D1158" s="19">
        <f t="shared" ref="D1158:D1221" si="223">D1157*$D$2-E1157</f>
        <v>4210514.7089537755</v>
      </c>
      <c r="E1158" s="20">
        <f t="shared" si="216"/>
        <v>4385.9528218268497</v>
      </c>
      <c r="F1158" s="21">
        <f t="shared" ref="F1158:F1221" si="224">F1157*$F$2-G1157</f>
        <v>7136137.1644973326</v>
      </c>
      <c r="G1158" s="22">
        <f t="shared" ref="G1158:G1221" si="225">F1158*$G$2/12</f>
        <v>4162.7466792901114</v>
      </c>
      <c r="H1158" s="27">
        <f t="shared" ref="H1158:H1221" si="226">H1157+I1157-L1157</f>
        <v>4417426.5412974907</v>
      </c>
      <c r="I1158" s="26">
        <f t="shared" si="217"/>
        <v>14724.755137658642</v>
      </c>
      <c r="J1158" s="23">
        <f t="shared" si="218"/>
        <v>2208.713270648796</v>
      </c>
      <c r="K1158" s="23">
        <f t="shared" si="219"/>
        <v>2208.7132706487455</v>
      </c>
      <c r="L1158" s="23">
        <f t="shared" si="220"/>
        <v>4417.4265412975419</v>
      </c>
      <c r="M1158" s="24">
        <f t="shared" si="221"/>
        <v>7136137.1644973326</v>
      </c>
      <c r="N1158" s="15" t="str">
        <f t="shared" ref="N1158:N1221" si="227">IF(M1158=H1158,"3",IF(M1158=F1158,"2","1"))</f>
        <v>2</v>
      </c>
    </row>
    <row r="1159" spans="1:14" x14ac:dyDescent="0.25">
      <c r="A1159" s="3">
        <v>1155</v>
      </c>
      <c r="B1159" s="17">
        <f t="shared" ca="1" si="222"/>
        <v>78984</v>
      </c>
      <c r="C1159" s="18">
        <f ca="1">ROUND((B1159-סימולטור!$C$6)/365,3)</f>
        <v>142.65799999999999</v>
      </c>
      <c r="D1159" s="19">
        <f t="shared" si="223"/>
        <v>4220163.8051617956</v>
      </c>
      <c r="E1159" s="20">
        <f t="shared" si="216"/>
        <v>4396.0039637102036</v>
      </c>
      <c r="F1159" s="21">
        <f t="shared" si="224"/>
        <v>7155761.541699701</v>
      </c>
      <c r="G1159" s="22">
        <f t="shared" si="225"/>
        <v>4174.1942326581584</v>
      </c>
      <c r="H1159" s="27">
        <f t="shared" si="226"/>
        <v>4427733.8698938517</v>
      </c>
      <c r="I1159" s="26">
        <f t="shared" si="217"/>
        <v>14759.112899646512</v>
      </c>
      <c r="J1159" s="23">
        <f t="shared" si="218"/>
        <v>2213.8669349469769</v>
      </c>
      <c r="K1159" s="23">
        <f t="shared" si="219"/>
        <v>2213.866934946926</v>
      </c>
      <c r="L1159" s="23">
        <f t="shared" si="220"/>
        <v>4427.7338698939029</v>
      </c>
      <c r="M1159" s="24">
        <f t="shared" si="221"/>
        <v>7155761.541699701</v>
      </c>
      <c r="N1159" s="15" t="str">
        <f t="shared" si="227"/>
        <v>2</v>
      </c>
    </row>
    <row r="1160" spans="1:14" x14ac:dyDescent="0.25">
      <c r="A1160" s="3">
        <v>1156</v>
      </c>
      <c r="B1160" s="17">
        <f t="shared" ca="1" si="222"/>
        <v>79014</v>
      </c>
      <c r="C1160" s="18">
        <f ca="1">ROUND((B1160-סימולטור!$C$6)/365,3)</f>
        <v>142.74</v>
      </c>
      <c r="D1160" s="19">
        <f t="shared" si="223"/>
        <v>4229835.013881959</v>
      </c>
      <c r="E1160" s="20">
        <f t="shared" si="216"/>
        <v>4406.0781394603737</v>
      </c>
      <c r="F1160" s="21">
        <f t="shared" si="224"/>
        <v>7175439.8859393755</v>
      </c>
      <c r="G1160" s="22">
        <f t="shared" si="225"/>
        <v>4185.6732667979695</v>
      </c>
      <c r="H1160" s="27">
        <f t="shared" si="226"/>
        <v>4438065.2489236044</v>
      </c>
      <c r="I1160" s="26">
        <f t="shared" si="217"/>
        <v>14793.550829745689</v>
      </c>
      <c r="J1160" s="23">
        <f t="shared" si="218"/>
        <v>2219.0326244618532</v>
      </c>
      <c r="K1160" s="23">
        <f t="shared" si="219"/>
        <v>2219.0326244618022</v>
      </c>
      <c r="L1160" s="23">
        <f t="shared" si="220"/>
        <v>4438.0652489236554</v>
      </c>
      <c r="M1160" s="24">
        <f t="shared" si="221"/>
        <v>7175439.8859393755</v>
      </c>
      <c r="N1160" s="15" t="str">
        <f t="shared" si="227"/>
        <v>2</v>
      </c>
    </row>
    <row r="1161" spans="1:14" x14ac:dyDescent="0.25">
      <c r="A1161" s="3">
        <v>1157</v>
      </c>
      <c r="B1161" s="17">
        <f t="shared" ca="1" si="222"/>
        <v>79045</v>
      </c>
      <c r="C1161" s="18">
        <f ca="1">ROUND((B1161-סימולטור!$C$6)/365,3)</f>
        <v>142.82499999999999</v>
      </c>
      <c r="D1161" s="19">
        <f t="shared" si="223"/>
        <v>4239528.3857887723</v>
      </c>
      <c r="E1161" s="20">
        <f t="shared" si="216"/>
        <v>4416.1754018633046</v>
      </c>
      <c r="F1161" s="21">
        <f t="shared" si="224"/>
        <v>7195172.3456257088</v>
      </c>
      <c r="G1161" s="22">
        <f t="shared" si="225"/>
        <v>4197.1838682816633</v>
      </c>
      <c r="H1161" s="27">
        <f t="shared" si="226"/>
        <v>4448420.7345044268</v>
      </c>
      <c r="I1161" s="26">
        <f t="shared" si="217"/>
        <v>14828.069115015098</v>
      </c>
      <c r="J1161" s="23">
        <f t="shared" si="218"/>
        <v>2224.2103672522644</v>
      </c>
      <c r="K1161" s="23">
        <f t="shared" si="219"/>
        <v>2224.2103672522135</v>
      </c>
      <c r="L1161" s="23">
        <f t="shared" si="220"/>
        <v>4448.4207345044779</v>
      </c>
      <c r="M1161" s="24">
        <f t="shared" si="221"/>
        <v>7195172.3456257088</v>
      </c>
      <c r="N1161" s="15" t="str">
        <f t="shared" si="227"/>
        <v>2</v>
      </c>
    </row>
    <row r="1162" spans="1:14" x14ac:dyDescent="0.25">
      <c r="A1162" s="3">
        <v>1158</v>
      </c>
      <c r="B1162" s="17">
        <f t="shared" ca="1" si="222"/>
        <v>79075</v>
      </c>
      <c r="C1162" s="18">
        <f ca="1">ROUND((B1162-סימולטור!$C$6)/365,3)</f>
        <v>142.90700000000001</v>
      </c>
      <c r="D1162" s="19">
        <f t="shared" si="223"/>
        <v>4249243.9716728712</v>
      </c>
      <c r="E1162" s="20">
        <f t="shared" si="216"/>
        <v>4426.2958038259076</v>
      </c>
      <c r="F1162" s="21">
        <f t="shared" si="224"/>
        <v>7214959.0695761805</v>
      </c>
      <c r="G1162" s="22">
        <f t="shared" si="225"/>
        <v>4208.7261239194386</v>
      </c>
      <c r="H1162" s="27">
        <f t="shared" si="226"/>
        <v>4458800.3828849373</v>
      </c>
      <c r="I1162" s="26">
        <f t="shared" si="217"/>
        <v>14862.667942950135</v>
      </c>
      <c r="J1162" s="23">
        <f t="shared" si="218"/>
        <v>2229.4001914425203</v>
      </c>
      <c r="K1162" s="23">
        <f t="shared" si="219"/>
        <v>2229.4001914424689</v>
      </c>
      <c r="L1162" s="23">
        <f t="shared" si="220"/>
        <v>4458.8003828849887</v>
      </c>
      <c r="M1162" s="24">
        <f t="shared" si="221"/>
        <v>7214959.0695761805</v>
      </c>
      <c r="N1162" s="15" t="str">
        <f t="shared" si="227"/>
        <v>2</v>
      </c>
    </row>
    <row r="1163" spans="1:14" x14ac:dyDescent="0.25">
      <c r="A1163" s="3">
        <v>1159</v>
      </c>
      <c r="B1163" s="17">
        <f t="shared" ca="1" si="222"/>
        <v>79106</v>
      </c>
      <c r="C1163" s="18">
        <f ca="1">ROUND((B1163-סימולטור!$C$6)/365,3)</f>
        <v>142.99199999999999</v>
      </c>
      <c r="D1163" s="19">
        <f t="shared" si="223"/>
        <v>4258981.8224412883</v>
      </c>
      <c r="E1163" s="20">
        <f t="shared" si="216"/>
        <v>4436.4393983763421</v>
      </c>
      <c r="F1163" s="21">
        <f t="shared" si="224"/>
        <v>7234800.2070175149</v>
      </c>
      <c r="G1163" s="22">
        <f t="shared" si="225"/>
        <v>4220.3001207602165</v>
      </c>
      <c r="H1163" s="27">
        <f t="shared" si="226"/>
        <v>4469204.2504450027</v>
      </c>
      <c r="I1163" s="26">
        <f t="shared" si="217"/>
        <v>14897.347501483686</v>
      </c>
      <c r="J1163" s="23">
        <f t="shared" si="218"/>
        <v>2234.6021252225528</v>
      </c>
      <c r="K1163" s="23">
        <f t="shared" si="219"/>
        <v>2234.6021252225014</v>
      </c>
      <c r="L1163" s="23">
        <f t="shared" si="220"/>
        <v>4469.2042504450546</v>
      </c>
      <c r="M1163" s="24">
        <f t="shared" si="221"/>
        <v>7234800.2070175149</v>
      </c>
      <c r="N1163" s="15" t="str">
        <f t="shared" si="227"/>
        <v>2</v>
      </c>
    </row>
    <row r="1164" spans="1:14" x14ac:dyDescent="0.25">
      <c r="A1164" s="3">
        <v>1160</v>
      </c>
      <c r="B1164" s="17">
        <f t="shared" ca="1" si="222"/>
        <v>79137</v>
      </c>
      <c r="C1164" s="18">
        <f ca="1">ROUND((B1164-סימולטור!$C$6)/365,3)</f>
        <v>143.077</v>
      </c>
      <c r="D1164" s="19">
        <f t="shared" si="223"/>
        <v>4268741.9891177164</v>
      </c>
      <c r="E1164" s="20">
        <f t="shared" si="216"/>
        <v>4446.606238664288</v>
      </c>
      <c r="F1164" s="21">
        <f t="shared" si="224"/>
        <v>7254695.9075868139</v>
      </c>
      <c r="G1164" s="22">
        <f t="shared" si="225"/>
        <v>4231.9059460923081</v>
      </c>
      <c r="H1164" s="27">
        <f t="shared" si="226"/>
        <v>4479632.3936960418</v>
      </c>
      <c r="I1164" s="26">
        <f t="shared" si="217"/>
        <v>14932.107978987151</v>
      </c>
      <c r="J1164" s="23">
        <f t="shared" si="218"/>
        <v>2239.8161968480727</v>
      </c>
      <c r="K1164" s="23">
        <f t="shared" si="219"/>
        <v>2239.8161968480208</v>
      </c>
      <c r="L1164" s="23">
        <f t="shared" si="220"/>
        <v>4479.6323936960935</v>
      </c>
      <c r="M1164" s="24">
        <f t="shared" si="221"/>
        <v>7254695.9075868139</v>
      </c>
      <c r="N1164" s="15" t="str">
        <f t="shared" si="227"/>
        <v>2</v>
      </c>
    </row>
    <row r="1165" spans="1:14" x14ac:dyDescent="0.25">
      <c r="A1165" s="3">
        <v>1161</v>
      </c>
      <c r="B1165" s="17">
        <f t="shared" ca="1" si="222"/>
        <v>79167</v>
      </c>
      <c r="C1165" s="18">
        <f ca="1">ROUND((B1165-סימולטור!$C$6)/365,3)</f>
        <v>143.15899999999999</v>
      </c>
      <c r="D1165" s="19">
        <f t="shared" si="223"/>
        <v>4278524.5228427788</v>
      </c>
      <c r="E1165" s="20">
        <f t="shared" si="216"/>
        <v>4456.7963779612282</v>
      </c>
      <c r="F1165" s="21">
        <f t="shared" si="224"/>
        <v>7274646.3213326782</v>
      </c>
      <c r="G1165" s="22">
        <f t="shared" si="225"/>
        <v>4243.5436874440629</v>
      </c>
      <c r="H1165" s="27">
        <f t="shared" si="226"/>
        <v>4490084.8692813329</v>
      </c>
      <c r="I1165" s="26">
        <f t="shared" si="217"/>
        <v>14966.949564271456</v>
      </c>
      <c r="J1165" s="23">
        <f t="shared" si="218"/>
        <v>2245.0424346407181</v>
      </c>
      <c r="K1165" s="23">
        <f t="shared" si="219"/>
        <v>2245.0424346406667</v>
      </c>
      <c r="L1165" s="23">
        <f t="shared" si="220"/>
        <v>4490.0848692813852</v>
      </c>
      <c r="M1165" s="24">
        <f t="shared" si="221"/>
        <v>7274646.3213326782</v>
      </c>
      <c r="N1165" s="15" t="str">
        <f t="shared" si="227"/>
        <v>2</v>
      </c>
    </row>
    <row r="1166" spans="1:14" x14ac:dyDescent="0.25">
      <c r="A1166" s="3">
        <v>1162</v>
      </c>
      <c r="B1166" s="17">
        <f t="shared" ca="1" si="222"/>
        <v>79198</v>
      </c>
      <c r="C1166" s="18">
        <f ca="1">ROUND((B1166-סימולטור!$C$6)/365,3)</f>
        <v>143.244</v>
      </c>
      <c r="D1166" s="19">
        <f t="shared" si="223"/>
        <v>4288329.4748742934</v>
      </c>
      <c r="E1166" s="20">
        <f t="shared" si="216"/>
        <v>4467.009869660722</v>
      </c>
      <c r="F1166" s="21">
        <f t="shared" si="224"/>
        <v>7294651.5987163438</v>
      </c>
      <c r="G1166" s="22">
        <f t="shared" si="225"/>
        <v>4255.2134325845336</v>
      </c>
      <c r="H1166" s="27">
        <f t="shared" si="226"/>
        <v>4500561.7339763232</v>
      </c>
      <c r="I1166" s="26">
        <f t="shared" si="217"/>
        <v>15001.87244658809</v>
      </c>
      <c r="J1166" s="23">
        <f t="shared" si="218"/>
        <v>2250.2808669882133</v>
      </c>
      <c r="K1166" s="23">
        <f t="shared" si="219"/>
        <v>2250.2808669881615</v>
      </c>
      <c r="L1166" s="23">
        <f t="shared" si="220"/>
        <v>4500.5617339763749</v>
      </c>
      <c r="M1166" s="24">
        <f t="shared" si="221"/>
        <v>7294651.5987163438</v>
      </c>
      <c r="N1166" s="15" t="str">
        <f t="shared" si="227"/>
        <v>2</v>
      </c>
    </row>
    <row r="1167" spans="1:14" x14ac:dyDescent="0.25">
      <c r="A1167" s="3">
        <v>1163</v>
      </c>
      <c r="B1167" s="17">
        <f t="shared" ca="1" si="222"/>
        <v>79228</v>
      </c>
      <c r="C1167" s="18">
        <f ca="1">ROUND((B1167-סימולטור!$C$6)/365,3)</f>
        <v>143.32599999999999</v>
      </c>
      <c r="D1167" s="19">
        <f t="shared" si="223"/>
        <v>4298156.8965875469</v>
      </c>
      <c r="E1167" s="20">
        <f t="shared" si="216"/>
        <v>4477.2467672786943</v>
      </c>
      <c r="F1167" s="21">
        <f t="shared" si="224"/>
        <v>7314711.8906128136</v>
      </c>
      <c r="G1167" s="22">
        <f t="shared" si="225"/>
        <v>4266.9152695241419</v>
      </c>
      <c r="H1167" s="27">
        <f t="shared" si="226"/>
        <v>4511063.0446889354</v>
      </c>
      <c r="I1167" s="26">
        <f t="shared" si="217"/>
        <v>15036.876815630132</v>
      </c>
      <c r="J1167" s="23">
        <f t="shared" si="218"/>
        <v>2255.5315223445195</v>
      </c>
      <c r="K1167" s="23">
        <f t="shared" si="219"/>
        <v>2255.5315223444677</v>
      </c>
      <c r="L1167" s="23">
        <f t="shared" si="220"/>
        <v>4511.0630446889872</v>
      </c>
      <c r="M1167" s="24">
        <f t="shared" si="221"/>
        <v>7314711.8906128136</v>
      </c>
      <c r="N1167" s="15" t="str">
        <f t="shared" si="227"/>
        <v>2</v>
      </c>
    </row>
    <row r="1168" spans="1:14" x14ac:dyDescent="0.25">
      <c r="A1168" s="3">
        <v>1164</v>
      </c>
      <c r="B1168" s="17">
        <f t="shared" ca="1" si="222"/>
        <v>79259</v>
      </c>
      <c r="C1168" s="18">
        <f ca="1">ROUND((B1168-סימולטור!$C$6)/365,3)</f>
        <v>143.411</v>
      </c>
      <c r="D1168" s="19">
        <f t="shared" si="223"/>
        <v>4308006.83947556</v>
      </c>
      <c r="E1168" s="20">
        <f t="shared" si="216"/>
        <v>4487.5071244537085</v>
      </c>
      <c r="F1168" s="21">
        <f t="shared" si="224"/>
        <v>7334827.3483119998</v>
      </c>
      <c r="G1168" s="22">
        <f t="shared" si="225"/>
        <v>4278.6492865153332</v>
      </c>
      <c r="H1168" s="27">
        <f t="shared" si="226"/>
        <v>4521588.8584598769</v>
      </c>
      <c r="I1168" s="26">
        <f t="shared" si="217"/>
        <v>15071.962861533271</v>
      </c>
      <c r="J1168" s="23">
        <f t="shared" si="218"/>
        <v>2260.7944292299908</v>
      </c>
      <c r="K1168" s="23">
        <f t="shared" si="219"/>
        <v>2260.7944292299385</v>
      </c>
      <c r="L1168" s="23">
        <f t="shared" si="220"/>
        <v>4521.5888584599288</v>
      </c>
      <c r="M1168" s="24">
        <f t="shared" si="221"/>
        <v>7334827.3483119998</v>
      </c>
      <c r="N1168" s="15" t="str">
        <f t="shared" si="227"/>
        <v>2</v>
      </c>
    </row>
    <row r="1169" spans="1:14" x14ac:dyDescent="0.25">
      <c r="A1169" s="3">
        <v>1165</v>
      </c>
      <c r="B1169" s="17">
        <f t="shared" ca="1" si="222"/>
        <v>79290</v>
      </c>
      <c r="C1169" s="18">
        <f ca="1">ROUND((B1169-סימולטור!$C$6)/365,3)</f>
        <v>143.49600000000001</v>
      </c>
      <c r="D1169" s="19">
        <f t="shared" si="223"/>
        <v>4317879.3551493585</v>
      </c>
      <c r="E1169" s="20">
        <f t="shared" si="216"/>
        <v>4497.7909949472487</v>
      </c>
      <c r="F1169" s="21">
        <f t="shared" si="224"/>
        <v>7354998.1235198583</v>
      </c>
      <c r="G1169" s="22">
        <f t="shared" si="225"/>
        <v>4290.4155720532508</v>
      </c>
      <c r="H1169" s="27">
        <f t="shared" si="226"/>
        <v>4532139.2324629501</v>
      </c>
      <c r="I1169" s="26">
        <f t="shared" si="217"/>
        <v>15107.130774876849</v>
      </c>
      <c r="J1169" s="23">
        <f t="shared" si="218"/>
        <v>2266.0696162315271</v>
      </c>
      <c r="K1169" s="23">
        <f t="shared" si="219"/>
        <v>2266.0696162314753</v>
      </c>
      <c r="L1169" s="23">
        <f t="shared" si="220"/>
        <v>4532.1392324630024</v>
      </c>
      <c r="M1169" s="24">
        <f t="shared" si="221"/>
        <v>7354998.1235198583</v>
      </c>
      <c r="N1169" s="15" t="str">
        <f t="shared" si="227"/>
        <v>2</v>
      </c>
    </row>
    <row r="1170" spans="1:14" x14ac:dyDescent="0.25">
      <c r="A1170" s="3">
        <v>1166</v>
      </c>
      <c r="B1170" s="17">
        <f t="shared" ca="1" si="222"/>
        <v>79318</v>
      </c>
      <c r="C1170" s="18">
        <f ca="1">ROUND((B1170-סימולטור!$C$6)/365,3)</f>
        <v>143.57300000000001</v>
      </c>
      <c r="D1170" s="19">
        <f t="shared" si="223"/>
        <v>4327774.4953382434</v>
      </c>
      <c r="E1170" s="20">
        <f t="shared" si="216"/>
        <v>4508.0984326440039</v>
      </c>
      <c r="F1170" s="21">
        <f t="shared" si="224"/>
        <v>7375224.3683595387</v>
      </c>
      <c r="G1170" s="22">
        <f t="shared" si="225"/>
        <v>4302.2142148763978</v>
      </c>
      <c r="H1170" s="27">
        <f t="shared" si="226"/>
        <v>4542714.2240053639</v>
      </c>
      <c r="I1170" s="26">
        <f t="shared" si="217"/>
        <v>15142.380746684896</v>
      </c>
      <c r="J1170" s="23">
        <f t="shared" si="218"/>
        <v>2271.3571120027341</v>
      </c>
      <c r="K1170" s="23">
        <f t="shared" si="219"/>
        <v>2271.3571120026818</v>
      </c>
      <c r="L1170" s="23">
        <f t="shared" si="220"/>
        <v>4542.7142240054163</v>
      </c>
      <c r="M1170" s="24">
        <f t="shared" si="221"/>
        <v>7375224.3683595387</v>
      </c>
      <c r="N1170" s="15" t="str">
        <f t="shared" si="227"/>
        <v>2</v>
      </c>
    </row>
    <row r="1171" spans="1:14" x14ac:dyDescent="0.25">
      <c r="A1171" s="3">
        <v>1167</v>
      </c>
      <c r="B1171" s="17">
        <f t="shared" ca="1" si="222"/>
        <v>79349</v>
      </c>
      <c r="C1171" s="18">
        <f ca="1">ROUND((B1171-סימולטור!$C$6)/365,3)</f>
        <v>143.65799999999999</v>
      </c>
      <c r="D1171" s="19">
        <f t="shared" si="223"/>
        <v>4337692.3118900601</v>
      </c>
      <c r="E1171" s="20">
        <f t="shared" si="216"/>
        <v>4518.4294915521459</v>
      </c>
      <c r="F1171" s="21">
        <f t="shared" si="224"/>
        <v>7395506.2353725284</v>
      </c>
      <c r="G1171" s="22">
        <f t="shared" si="225"/>
        <v>4314.0453039673084</v>
      </c>
      <c r="H1171" s="27">
        <f t="shared" si="226"/>
        <v>4553313.8905280437</v>
      </c>
      <c r="I1171" s="26">
        <f t="shared" si="217"/>
        <v>15177.712968427162</v>
      </c>
      <c r="J1171" s="23">
        <f t="shared" si="218"/>
        <v>2276.6569452640742</v>
      </c>
      <c r="K1171" s="23">
        <f t="shared" si="219"/>
        <v>2276.6569452640219</v>
      </c>
      <c r="L1171" s="23">
        <f t="shared" si="220"/>
        <v>4553.3138905280957</v>
      </c>
      <c r="M1171" s="24">
        <f t="shared" si="221"/>
        <v>7395506.2353725284</v>
      </c>
      <c r="N1171" s="15" t="str">
        <f t="shared" si="227"/>
        <v>2</v>
      </c>
    </row>
    <row r="1172" spans="1:14" x14ac:dyDescent="0.25">
      <c r="A1172" s="3">
        <v>1168</v>
      </c>
      <c r="B1172" s="17">
        <f t="shared" ca="1" si="222"/>
        <v>79379</v>
      </c>
      <c r="C1172" s="18">
        <f ca="1">ROUND((B1172-סימולטור!$C$6)/365,3)</f>
        <v>143.74</v>
      </c>
      <c r="D1172" s="19">
        <f t="shared" si="223"/>
        <v>4347632.8567714747</v>
      </c>
      <c r="E1172" s="20">
        <f t="shared" si="216"/>
        <v>4528.7842258036198</v>
      </c>
      <c r="F1172" s="21">
        <f t="shared" si="224"/>
        <v>7415843.8775198041</v>
      </c>
      <c r="G1172" s="22">
        <f t="shared" si="225"/>
        <v>4325.9089285532191</v>
      </c>
      <c r="H1172" s="27">
        <f t="shared" si="226"/>
        <v>4563938.2896059426</v>
      </c>
      <c r="I1172" s="26">
        <f t="shared" si="217"/>
        <v>15213.12763202016</v>
      </c>
      <c r="J1172" s="23">
        <f t="shared" si="218"/>
        <v>2281.9691448030239</v>
      </c>
      <c r="K1172" s="23">
        <f t="shared" si="219"/>
        <v>2281.9691448029712</v>
      </c>
      <c r="L1172" s="23">
        <f t="shared" si="220"/>
        <v>4563.9382896059951</v>
      </c>
      <c r="M1172" s="24">
        <f t="shared" si="221"/>
        <v>7415843.8775198041</v>
      </c>
      <c r="N1172" s="15" t="str">
        <f t="shared" si="227"/>
        <v>2</v>
      </c>
    </row>
    <row r="1173" spans="1:14" x14ac:dyDescent="0.25">
      <c r="A1173" s="3">
        <v>1169</v>
      </c>
      <c r="B1173" s="17">
        <f t="shared" ca="1" si="222"/>
        <v>79410</v>
      </c>
      <c r="C1173" s="18">
        <f ca="1">ROUND((B1173-סימולטור!$C$6)/365,3)</f>
        <v>143.82499999999999</v>
      </c>
      <c r="D1173" s="19">
        <f t="shared" si="223"/>
        <v>4357596.1820682427</v>
      </c>
      <c r="E1173" s="20">
        <f t="shared" si="216"/>
        <v>4539.1626896544194</v>
      </c>
      <c r="F1173" s="21">
        <f t="shared" si="224"/>
        <v>7436237.4481829833</v>
      </c>
      <c r="G1173" s="22">
        <f t="shared" si="225"/>
        <v>4337.8051781067406</v>
      </c>
      <c r="H1173" s="27">
        <f t="shared" si="226"/>
        <v>4574587.4789483566</v>
      </c>
      <c r="I1173" s="26">
        <f t="shared" si="217"/>
        <v>15248.624929828207</v>
      </c>
      <c r="J1173" s="23">
        <f t="shared" si="218"/>
        <v>2287.2937394742312</v>
      </c>
      <c r="K1173" s="23">
        <f t="shared" si="219"/>
        <v>2287.2937394741784</v>
      </c>
      <c r="L1173" s="23">
        <f t="shared" si="220"/>
        <v>4574.5874789484096</v>
      </c>
      <c r="M1173" s="24">
        <f t="shared" si="221"/>
        <v>7436237.4481829833</v>
      </c>
      <c r="N1173" s="15" t="str">
        <f t="shared" si="227"/>
        <v>2</v>
      </c>
    </row>
    <row r="1174" spans="1:14" x14ac:dyDescent="0.25">
      <c r="A1174" s="3">
        <v>1170</v>
      </c>
      <c r="B1174" s="17">
        <f t="shared" ca="1" si="222"/>
        <v>79440</v>
      </c>
      <c r="C1174" s="18">
        <f ca="1">ROUND((B1174-סימולטור!$C$6)/365,3)</f>
        <v>143.90700000000001</v>
      </c>
      <c r="D1174" s="19">
        <f t="shared" si="223"/>
        <v>4367582.3399854833</v>
      </c>
      <c r="E1174" s="20">
        <f t="shared" si="216"/>
        <v>4549.5649374848781</v>
      </c>
      <c r="F1174" s="21">
        <f t="shared" si="224"/>
        <v>7456687.1011654874</v>
      </c>
      <c r="G1174" s="22">
        <f t="shared" si="225"/>
        <v>4349.7341423465341</v>
      </c>
      <c r="H1174" s="27">
        <f t="shared" si="226"/>
        <v>4585261.5163992364</v>
      </c>
      <c r="I1174" s="26">
        <f t="shared" si="217"/>
        <v>15284.205054664475</v>
      </c>
      <c r="J1174" s="23">
        <f t="shared" si="218"/>
        <v>2292.6307581996712</v>
      </c>
      <c r="K1174" s="23">
        <f t="shared" si="219"/>
        <v>2292.6307581996184</v>
      </c>
      <c r="L1174" s="23">
        <f t="shared" si="220"/>
        <v>4585.2615163992896</v>
      </c>
      <c r="M1174" s="24">
        <f t="shared" si="221"/>
        <v>7456687.1011654874</v>
      </c>
      <c r="N1174" s="15" t="str">
        <f t="shared" si="227"/>
        <v>2</v>
      </c>
    </row>
    <row r="1175" spans="1:14" x14ac:dyDescent="0.25">
      <c r="A1175" s="3">
        <v>1171</v>
      </c>
      <c r="B1175" s="17">
        <f t="shared" ca="1" si="222"/>
        <v>79471</v>
      </c>
      <c r="C1175" s="18">
        <f ca="1">ROUND((B1175-סימולטור!$C$6)/365,3)</f>
        <v>143.99199999999999</v>
      </c>
      <c r="D1175" s="19">
        <f t="shared" si="223"/>
        <v>4377591.3828479508</v>
      </c>
      <c r="E1175" s="20">
        <f t="shared" si="216"/>
        <v>4559.9910237999484</v>
      </c>
      <c r="F1175" s="21">
        <f t="shared" si="224"/>
        <v>7477192.990693693</v>
      </c>
      <c r="G1175" s="22">
        <f t="shared" si="225"/>
        <v>4361.6959112379873</v>
      </c>
      <c r="H1175" s="27">
        <f t="shared" si="226"/>
        <v>4595960.4599375008</v>
      </c>
      <c r="I1175" s="26">
        <f t="shared" si="217"/>
        <v>15319.868199792023</v>
      </c>
      <c r="J1175" s="23">
        <f t="shared" si="218"/>
        <v>2297.9802299688035</v>
      </c>
      <c r="K1175" s="23">
        <f t="shared" si="219"/>
        <v>2297.9802299687503</v>
      </c>
      <c r="L1175" s="23">
        <f t="shared" si="220"/>
        <v>4595.9604599375543</v>
      </c>
      <c r="M1175" s="24">
        <f t="shared" si="221"/>
        <v>7477192.990693693</v>
      </c>
      <c r="N1175" s="15" t="str">
        <f t="shared" si="227"/>
        <v>2</v>
      </c>
    </row>
    <row r="1176" spans="1:14" x14ac:dyDescent="0.25">
      <c r="A1176" s="3">
        <v>1172</v>
      </c>
      <c r="B1176" s="17">
        <f t="shared" ca="1" si="222"/>
        <v>79502</v>
      </c>
      <c r="C1176" s="18">
        <f ca="1">ROUND((B1176-סימולטור!$C$6)/365,3)</f>
        <v>144.077</v>
      </c>
      <c r="D1176" s="19">
        <f t="shared" si="223"/>
        <v>4387623.3631003108</v>
      </c>
      <c r="E1176" s="20">
        <f t="shared" si="216"/>
        <v>4570.44100322949</v>
      </c>
      <c r="F1176" s="21">
        <f t="shared" si="224"/>
        <v>7497755.2714181012</v>
      </c>
      <c r="G1176" s="22">
        <f t="shared" si="225"/>
        <v>4373.6905749938924</v>
      </c>
      <c r="H1176" s="27">
        <f t="shared" si="226"/>
        <v>4606684.3676773552</v>
      </c>
      <c r="I1176" s="26">
        <f t="shared" si="217"/>
        <v>15355.614558924872</v>
      </c>
      <c r="J1176" s="23">
        <f t="shared" si="218"/>
        <v>2303.3421838387308</v>
      </c>
      <c r="K1176" s="23">
        <f t="shared" si="219"/>
        <v>2303.3421838386776</v>
      </c>
      <c r="L1176" s="23">
        <f t="shared" si="220"/>
        <v>4606.6843676774079</v>
      </c>
      <c r="M1176" s="24">
        <f t="shared" si="221"/>
        <v>7497755.2714181012</v>
      </c>
      <c r="N1176" s="15" t="str">
        <f t="shared" si="227"/>
        <v>2</v>
      </c>
    </row>
    <row r="1177" spans="1:14" x14ac:dyDescent="0.25">
      <c r="A1177" s="3">
        <v>1173</v>
      </c>
      <c r="B1177" s="17">
        <f t="shared" ca="1" si="222"/>
        <v>79532</v>
      </c>
      <c r="C1177" s="18">
        <f ca="1">ROUND((B1177-סימולטור!$C$6)/365,3)</f>
        <v>144.15899999999999</v>
      </c>
      <c r="D1177" s="19">
        <f t="shared" si="223"/>
        <v>4397678.3333074162</v>
      </c>
      <c r="E1177" s="20">
        <f t="shared" si="216"/>
        <v>4580.9149305285582</v>
      </c>
      <c r="F1177" s="21">
        <f t="shared" si="224"/>
        <v>7518374.0984145012</v>
      </c>
      <c r="G1177" s="22">
        <f t="shared" si="225"/>
        <v>4385.7182240751254</v>
      </c>
      <c r="H1177" s="27">
        <f t="shared" si="226"/>
        <v>4617433.2978686029</v>
      </c>
      <c r="I1177" s="26">
        <f t="shared" si="217"/>
        <v>15391.444326229032</v>
      </c>
      <c r="J1177" s="23">
        <f t="shared" si="218"/>
        <v>2308.7166489343545</v>
      </c>
      <c r="K1177" s="23">
        <f t="shared" si="219"/>
        <v>2308.7166489343017</v>
      </c>
      <c r="L1177" s="23">
        <f t="shared" si="220"/>
        <v>4617.4332978686562</v>
      </c>
      <c r="M1177" s="24">
        <f t="shared" si="221"/>
        <v>7518374.0984145012</v>
      </c>
      <c r="N1177" s="15" t="str">
        <f t="shared" si="227"/>
        <v>2</v>
      </c>
    </row>
    <row r="1178" spans="1:14" x14ac:dyDescent="0.25">
      <c r="A1178" s="3">
        <v>1174</v>
      </c>
      <c r="B1178" s="17">
        <f t="shared" ca="1" si="222"/>
        <v>79563</v>
      </c>
      <c r="C1178" s="18">
        <f ca="1">ROUND((B1178-סימולטור!$C$6)/365,3)</f>
        <v>144.244</v>
      </c>
      <c r="D1178" s="19">
        <f t="shared" si="223"/>
        <v>4407756.346154579</v>
      </c>
      <c r="E1178" s="20">
        <f t="shared" si="216"/>
        <v>4591.4128605776859</v>
      </c>
      <c r="F1178" s="21">
        <f t="shared" si="224"/>
        <v>7539049.6271851417</v>
      </c>
      <c r="G1178" s="22">
        <f t="shared" si="225"/>
        <v>4397.7789491913327</v>
      </c>
      <c r="H1178" s="27">
        <f t="shared" si="226"/>
        <v>4628207.3088969635</v>
      </c>
      <c r="I1178" s="26">
        <f t="shared" si="217"/>
        <v>15427.357696323568</v>
      </c>
      <c r="J1178" s="23">
        <f t="shared" si="218"/>
        <v>2314.1036544485351</v>
      </c>
      <c r="K1178" s="23">
        <f t="shared" si="219"/>
        <v>2314.1036544484818</v>
      </c>
      <c r="L1178" s="23">
        <f t="shared" si="220"/>
        <v>4628.2073088970174</v>
      </c>
      <c r="M1178" s="24">
        <f t="shared" si="221"/>
        <v>7539049.6271851417</v>
      </c>
      <c r="N1178" s="15" t="str">
        <f t="shared" si="227"/>
        <v>2</v>
      </c>
    </row>
    <row r="1179" spans="1:14" x14ac:dyDescent="0.25">
      <c r="A1179" s="3">
        <v>1175</v>
      </c>
      <c r="B1179" s="17">
        <f t="shared" ca="1" si="222"/>
        <v>79593</v>
      </c>
      <c r="C1179" s="18">
        <f ca="1">ROUND((B1179-סימולטור!$C$6)/365,3)</f>
        <v>144.32599999999999</v>
      </c>
      <c r="D1179" s="19">
        <f t="shared" si="223"/>
        <v>4417857.4544478497</v>
      </c>
      <c r="E1179" s="20">
        <f t="shared" si="216"/>
        <v>4601.9348483831764</v>
      </c>
      <c r="F1179" s="21">
        <f t="shared" si="224"/>
        <v>7559782.013659901</v>
      </c>
      <c r="G1179" s="22">
        <f t="shared" si="225"/>
        <v>4409.8728413016088</v>
      </c>
      <c r="H1179" s="27">
        <f t="shared" si="226"/>
        <v>4639006.4592843903</v>
      </c>
      <c r="I1179" s="26">
        <f t="shared" si="217"/>
        <v>15463.354864281659</v>
      </c>
      <c r="J1179" s="23">
        <f t="shared" si="218"/>
        <v>2319.5032296422487</v>
      </c>
      <c r="K1179" s="23">
        <f t="shared" si="219"/>
        <v>2319.503229642195</v>
      </c>
      <c r="L1179" s="23">
        <f t="shared" si="220"/>
        <v>4639.0064592844437</v>
      </c>
      <c r="M1179" s="24">
        <f t="shared" si="221"/>
        <v>7559782.013659901</v>
      </c>
      <c r="N1179" s="15" t="str">
        <f t="shared" si="227"/>
        <v>2</v>
      </c>
    </row>
    <row r="1180" spans="1:14" x14ac:dyDescent="0.25">
      <c r="A1180" s="3">
        <v>1176</v>
      </c>
      <c r="B1180" s="17">
        <f t="shared" ca="1" si="222"/>
        <v>79624</v>
      </c>
      <c r="C1180" s="18">
        <f ca="1">ROUND((B1180-סימולטור!$C$6)/365,3)</f>
        <v>144.411</v>
      </c>
      <c r="D1180" s="19">
        <f t="shared" si="223"/>
        <v>4427981.711114293</v>
      </c>
      <c r="E1180" s="20">
        <f t="shared" si="216"/>
        <v>4612.4809490773887</v>
      </c>
      <c r="F1180" s="21">
        <f t="shared" si="224"/>
        <v>7580571.4141974663</v>
      </c>
      <c r="G1180" s="22">
        <f t="shared" si="225"/>
        <v>4421.9999916151892</v>
      </c>
      <c r="H1180" s="27">
        <f t="shared" si="226"/>
        <v>4649830.8076893874</v>
      </c>
      <c r="I1180" s="26">
        <f t="shared" si="217"/>
        <v>15499.436025631649</v>
      </c>
      <c r="J1180" s="23">
        <f t="shared" si="218"/>
        <v>2324.9154038447473</v>
      </c>
      <c r="K1180" s="23">
        <f t="shared" si="219"/>
        <v>2324.9154038446936</v>
      </c>
      <c r="L1180" s="23">
        <f t="shared" si="220"/>
        <v>4649.8308076894409</v>
      </c>
      <c r="M1180" s="24">
        <f t="shared" si="221"/>
        <v>7580571.4141974663</v>
      </c>
      <c r="N1180" s="15" t="str">
        <f t="shared" si="227"/>
        <v>2</v>
      </c>
    </row>
    <row r="1181" spans="1:14" x14ac:dyDescent="0.25">
      <c r="A1181" s="3">
        <v>1177</v>
      </c>
      <c r="B1181" s="17">
        <f t="shared" ca="1" si="222"/>
        <v>79655</v>
      </c>
      <c r="C1181" s="18">
        <f ca="1">ROUND((B1181-סימולטור!$C$6)/365,3)</f>
        <v>144.49600000000001</v>
      </c>
      <c r="D1181" s="19">
        <f t="shared" si="223"/>
        <v>4438129.1692022635</v>
      </c>
      <c r="E1181" s="20">
        <f t="shared" si="216"/>
        <v>4623.0512179190246</v>
      </c>
      <c r="F1181" s="21">
        <f t="shared" si="224"/>
        <v>7601417.98558651</v>
      </c>
      <c r="G1181" s="22">
        <f t="shared" si="225"/>
        <v>4434.1604915921307</v>
      </c>
      <c r="H1181" s="27">
        <f t="shared" si="226"/>
        <v>4660680.4129073294</v>
      </c>
      <c r="I1181" s="26">
        <f t="shared" si="217"/>
        <v>15535.601376358123</v>
      </c>
      <c r="J1181" s="23">
        <f t="shared" si="218"/>
        <v>2330.3402064537186</v>
      </c>
      <c r="K1181" s="23">
        <f t="shared" si="219"/>
        <v>2330.3402064536649</v>
      </c>
      <c r="L1181" s="23">
        <f t="shared" si="220"/>
        <v>4660.6804129073835</v>
      </c>
      <c r="M1181" s="24">
        <f t="shared" si="221"/>
        <v>7601417.98558651</v>
      </c>
      <c r="N1181" s="15" t="str">
        <f t="shared" si="227"/>
        <v>2</v>
      </c>
    </row>
    <row r="1182" spans="1:14" x14ac:dyDescent="0.25">
      <c r="A1182" s="3">
        <v>1178</v>
      </c>
      <c r="B1182" s="17">
        <f t="shared" ca="1" si="222"/>
        <v>79683</v>
      </c>
      <c r="C1182" s="18">
        <f ca="1">ROUND((B1182-סימולטור!$C$6)/365,3)</f>
        <v>144.57300000000001</v>
      </c>
      <c r="D1182" s="19">
        <f t="shared" si="223"/>
        <v>4448299.8818816859</v>
      </c>
      <c r="E1182" s="20">
        <f t="shared" si="216"/>
        <v>4633.6457102934228</v>
      </c>
      <c r="F1182" s="21">
        <f t="shared" si="224"/>
        <v>7622321.8850468732</v>
      </c>
      <c r="G1182" s="22">
        <f t="shared" si="225"/>
        <v>4446.3544329440092</v>
      </c>
      <c r="H1182" s="27">
        <f t="shared" si="226"/>
        <v>4671555.3338707807</v>
      </c>
      <c r="I1182" s="26">
        <f t="shared" si="217"/>
        <v>15571.851112902961</v>
      </c>
      <c r="J1182" s="23">
        <f t="shared" si="218"/>
        <v>2335.7776669354439</v>
      </c>
      <c r="K1182" s="23">
        <f t="shared" si="219"/>
        <v>2335.7776669353902</v>
      </c>
      <c r="L1182" s="23">
        <f t="shared" si="220"/>
        <v>4671.5553338708341</v>
      </c>
      <c r="M1182" s="24">
        <f t="shared" si="221"/>
        <v>7622321.8850468732</v>
      </c>
      <c r="N1182" s="15" t="str">
        <f t="shared" si="227"/>
        <v>2</v>
      </c>
    </row>
    <row r="1183" spans="1:14" x14ac:dyDescent="0.25">
      <c r="A1183" s="3">
        <v>1179</v>
      </c>
      <c r="B1183" s="17">
        <f t="shared" ca="1" si="222"/>
        <v>79714</v>
      </c>
      <c r="C1183" s="18">
        <f ca="1">ROUND((B1183-סימולטור!$C$6)/365,3)</f>
        <v>144.65799999999999</v>
      </c>
      <c r="D1183" s="19">
        <f t="shared" si="223"/>
        <v>4458493.9024443319</v>
      </c>
      <c r="E1183" s="20">
        <f t="shared" si="216"/>
        <v>4644.2644817128457</v>
      </c>
      <c r="F1183" s="21">
        <f t="shared" si="224"/>
        <v>7643283.2702307524</v>
      </c>
      <c r="G1183" s="22">
        <f t="shared" si="225"/>
        <v>4458.5819076346061</v>
      </c>
      <c r="H1183" s="27">
        <f t="shared" si="226"/>
        <v>4682455.6296498133</v>
      </c>
      <c r="I1183" s="26">
        <f t="shared" si="217"/>
        <v>15608.185432166405</v>
      </c>
      <c r="J1183" s="23">
        <f t="shared" si="218"/>
        <v>2341.2278148249607</v>
      </c>
      <c r="K1183" s="23">
        <f t="shared" si="219"/>
        <v>2341.2278148249065</v>
      </c>
      <c r="L1183" s="23">
        <f t="shared" si="220"/>
        <v>4682.4556296498668</v>
      </c>
      <c r="M1183" s="24">
        <f t="shared" si="221"/>
        <v>7643283.2702307524</v>
      </c>
      <c r="N1183" s="15" t="str">
        <f t="shared" si="227"/>
        <v>2</v>
      </c>
    </row>
    <row r="1184" spans="1:14" x14ac:dyDescent="0.25">
      <c r="A1184" s="3">
        <v>1180</v>
      </c>
      <c r="B1184" s="17">
        <f t="shared" ca="1" si="222"/>
        <v>79744</v>
      </c>
      <c r="C1184" s="18">
        <f ca="1">ROUND((B1184-סימולטור!$C$6)/365,3)</f>
        <v>144.74</v>
      </c>
      <c r="D1184" s="19">
        <f t="shared" si="223"/>
        <v>4468711.2843041001</v>
      </c>
      <c r="E1184" s="20">
        <f t="shared" si="216"/>
        <v>4654.9075878167705</v>
      </c>
      <c r="F1184" s="21">
        <f t="shared" si="224"/>
        <v>7664302.2992238877</v>
      </c>
      <c r="G1184" s="22">
        <f t="shared" si="225"/>
        <v>4470.8430078806014</v>
      </c>
      <c r="H1184" s="27">
        <f t="shared" si="226"/>
        <v>4693381.3594523305</v>
      </c>
      <c r="I1184" s="26">
        <f t="shared" si="217"/>
        <v>15644.60453150813</v>
      </c>
      <c r="J1184" s="23">
        <f t="shared" si="218"/>
        <v>2346.6906797262195</v>
      </c>
      <c r="K1184" s="23">
        <f t="shared" si="219"/>
        <v>2346.6906797261654</v>
      </c>
      <c r="L1184" s="23">
        <f t="shared" si="220"/>
        <v>4693.3813594523854</v>
      </c>
      <c r="M1184" s="24">
        <f t="shared" si="221"/>
        <v>7664302.2992238877</v>
      </c>
      <c r="N1184" s="15" t="str">
        <f t="shared" si="227"/>
        <v>2</v>
      </c>
    </row>
    <row r="1185" spans="1:14" x14ac:dyDescent="0.25">
      <c r="A1185" s="3">
        <v>1181</v>
      </c>
      <c r="B1185" s="17">
        <f t="shared" ca="1" si="222"/>
        <v>79775</v>
      </c>
      <c r="C1185" s="18">
        <f ca="1">ROUND((B1185-סימולטור!$C$6)/365,3)</f>
        <v>144.82499999999999</v>
      </c>
      <c r="D1185" s="19">
        <f t="shared" si="223"/>
        <v>4478952.0809972975</v>
      </c>
      <c r="E1185" s="20">
        <f t="shared" si="216"/>
        <v>4665.5750843721853</v>
      </c>
      <c r="F1185" s="21">
        <f t="shared" si="224"/>
        <v>7685379.1305467542</v>
      </c>
      <c r="G1185" s="22">
        <f t="shared" si="225"/>
        <v>4483.1378261522732</v>
      </c>
      <c r="H1185" s="27">
        <f t="shared" si="226"/>
        <v>4704332.5826243861</v>
      </c>
      <c r="I1185" s="26">
        <f t="shared" si="217"/>
        <v>15681.108608748316</v>
      </c>
      <c r="J1185" s="23">
        <f t="shared" si="218"/>
        <v>2352.1662913122473</v>
      </c>
      <c r="K1185" s="23">
        <f t="shared" si="219"/>
        <v>2352.1662913121932</v>
      </c>
      <c r="L1185" s="23">
        <f t="shared" si="220"/>
        <v>4704.33258262444</v>
      </c>
      <c r="M1185" s="24">
        <f t="shared" si="221"/>
        <v>7685379.1305467542</v>
      </c>
      <c r="N1185" s="15" t="str">
        <f t="shared" si="227"/>
        <v>2</v>
      </c>
    </row>
    <row r="1186" spans="1:14" x14ac:dyDescent="0.25">
      <c r="A1186" s="3">
        <v>1182</v>
      </c>
      <c r="B1186" s="17">
        <f t="shared" ca="1" si="222"/>
        <v>79805</v>
      </c>
      <c r="C1186" s="18">
        <f ca="1">ROUND((B1186-סימולטור!$C$6)/365,3)</f>
        <v>144.90700000000001</v>
      </c>
      <c r="D1186" s="19">
        <f t="shared" si="223"/>
        <v>4489216.3461829163</v>
      </c>
      <c r="E1186" s="20">
        <f t="shared" si="216"/>
        <v>4676.2670272738715</v>
      </c>
      <c r="F1186" s="21">
        <f t="shared" si="224"/>
        <v>7706513.9231557585</v>
      </c>
      <c r="G1186" s="22">
        <f t="shared" si="225"/>
        <v>4495.4664551741926</v>
      </c>
      <c r="H1186" s="27">
        <f t="shared" si="226"/>
        <v>4715309.3586505102</v>
      </c>
      <c r="I1186" s="26">
        <f t="shared" si="217"/>
        <v>15717.69786216873</v>
      </c>
      <c r="J1186" s="23">
        <f t="shared" si="218"/>
        <v>2357.6546793253096</v>
      </c>
      <c r="K1186" s="23">
        <f t="shared" si="219"/>
        <v>2357.6546793252551</v>
      </c>
      <c r="L1186" s="23">
        <f t="shared" si="220"/>
        <v>4715.3093586505647</v>
      </c>
      <c r="M1186" s="24">
        <f t="shared" si="221"/>
        <v>7706513.9231557585</v>
      </c>
      <c r="N1186" s="15" t="str">
        <f t="shared" si="227"/>
        <v>2</v>
      </c>
    </row>
    <row r="1187" spans="1:14" x14ac:dyDescent="0.25">
      <c r="A1187" s="3">
        <v>1183</v>
      </c>
      <c r="B1187" s="17">
        <f t="shared" ca="1" si="222"/>
        <v>79836</v>
      </c>
      <c r="C1187" s="18">
        <f ca="1">ROUND((B1187-סימולטור!$C$6)/365,3)</f>
        <v>144.99199999999999</v>
      </c>
      <c r="D1187" s="19">
        <f t="shared" si="223"/>
        <v>4499504.1336429194</v>
      </c>
      <c r="E1187" s="20">
        <f t="shared" si="216"/>
        <v>4686.9834725447072</v>
      </c>
      <c r="F1187" s="21">
        <f t="shared" si="224"/>
        <v>7727706.8364444375</v>
      </c>
      <c r="G1187" s="22">
        <f t="shared" si="225"/>
        <v>4507.8289879259219</v>
      </c>
      <c r="H1187" s="27">
        <f t="shared" si="226"/>
        <v>4726311.7471540282</v>
      </c>
      <c r="I1187" s="26">
        <f t="shared" si="217"/>
        <v>15754.372490513791</v>
      </c>
      <c r="J1187" s="23">
        <f t="shared" si="218"/>
        <v>2363.1558735770686</v>
      </c>
      <c r="K1187" s="23">
        <f t="shared" si="219"/>
        <v>2363.1558735770141</v>
      </c>
      <c r="L1187" s="23">
        <f t="shared" si="220"/>
        <v>4726.3117471540827</v>
      </c>
      <c r="M1187" s="24">
        <f t="shared" si="221"/>
        <v>7727706.8364444375</v>
      </c>
      <c r="N1187" s="15" t="str">
        <f t="shared" si="227"/>
        <v>2</v>
      </c>
    </row>
    <row r="1188" spans="1:14" x14ac:dyDescent="0.25">
      <c r="A1188" s="3">
        <v>1184</v>
      </c>
      <c r="B1188" s="17">
        <f t="shared" ca="1" si="222"/>
        <v>79867</v>
      </c>
      <c r="C1188" s="18">
        <f ca="1">ROUND((B1188-סימולטור!$C$6)/365,3)</f>
        <v>145.077</v>
      </c>
      <c r="D1188" s="19">
        <f t="shared" si="223"/>
        <v>4509815.4972825181</v>
      </c>
      <c r="E1188" s="20">
        <f t="shared" si="216"/>
        <v>4697.7244763359558</v>
      </c>
      <c r="F1188" s="21">
        <f t="shared" si="224"/>
        <v>7748958.0302446596</v>
      </c>
      <c r="G1188" s="22">
        <f t="shared" si="225"/>
        <v>4520.2255176427179</v>
      </c>
      <c r="H1188" s="27">
        <f t="shared" si="226"/>
        <v>4737339.807897388</v>
      </c>
      <c r="I1188" s="26">
        <f t="shared" si="217"/>
        <v>15791.132692991658</v>
      </c>
      <c r="J1188" s="23">
        <f t="shared" si="218"/>
        <v>2368.6699039487485</v>
      </c>
      <c r="K1188" s="23">
        <f t="shared" si="219"/>
        <v>2368.6699039486939</v>
      </c>
      <c r="L1188" s="23">
        <f t="shared" si="220"/>
        <v>4737.3398078974424</v>
      </c>
      <c r="M1188" s="24">
        <f t="shared" si="221"/>
        <v>7748958.0302446596</v>
      </c>
      <c r="N1188" s="15" t="str">
        <f t="shared" si="227"/>
        <v>2</v>
      </c>
    </row>
    <row r="1189" spans="1:14" x14ac:dyDescent="0.25">
      <c r="A1189" s="3">
        <v>1185</v>
      </c>
      <c r="B1189" s="17">
        <f t="shared" ca="1" si="222"/>
        <v>79897</v>
      </c>
      <c r="C1189" s="18">
        <f ca="1">ROUND((B1189-סימולטור!$C$6)/365,3)</f>
        <v>145.15899999999999</v>
      </c>
      <c r="D1189" s="19">
        <f t="shared" si="223"/>
        <v>4520150.4911304582</v>
      </c>
      <c r="E1189" s="20">
        <f t="shared" si="216"/>
        <v>4708.4900949275607</v>
      </c>
      <c r="F1189" s="21">
        <f t="shared" si="224"/>
        <v>7770267.664827833</v>
      </c>
      <c r="G1189" s="22">
        <f t="shared" si="225"/>
        <v>4532.656137816236</v>
      </c>
      <c r="H1189" s="27">
        <f t="shared" si="226"/>
        <v>4748393.600782482</v>
      </c>
      <c r="I1189" s="26">
        <f t="shared" si="217"/>
        <v>15827.978669275306</v>
      </c>
      <c r="J1189" s="23">
        <f t="shared" si="218"/>
        <v>2374.1968003912957</v>
      </c>
      <c r="K1189" s="23">
        <f t="shared" si="219"/>
        <v>2374.1968003912411</v>
      </c>
      <c r="L1189" s="23">
        <f t="shared" si="220"/>
        <v>4748.3936007825369</v>
      </c>
      <c r="M1189" s="24">
        <f t="shared" si="221"/>
        <v>7770267.664827833</v>
      </c>
      <c r="N1189" s="15" t="str">
        <f t="shared" si="227"/>
        <v>2</v>
      </c>
    </row>
    <row r="1190" spans="1:14" x14ac:dyDescent="0.25">
      <c r="A1190" s="3">
        <v>1186</v>
      </c>
      <c r="B1190" s="17">
        <f t="shared" ca="1" si="222"/>
        <v>79928</v>
      </c>
      <c r="C1190" s="18">
        <f ca="1">ROUND((B1190-סימולטור!$C$6)/365,3)</f>
        <v>145.244</v>
      </c>
      <c r="D1190" s="19">
        <f t="shared" si="223"/>
        <v>4530509.1693392992</v>
      </c>
      <c r="E1190" s="20">
        <f t="shared" si="216"/>
        <v>4719.2803847284367</v>
      </c>
      <c r="F1190" s="21">
        <f t="shared" si="224"/>
        <v>7791635.9009061102</v>
      </c>
      <c r="G1190" s="22">
        <f t="shared" si="225"/>
        <v>4545.1209421952308</v>
      </c>
      <c r="H1190" s="27">
        <f t="shared" si="226"/>
        <v>4759473.1858509751</v>
      </c>
      <c r="I1190" s="26">
        <f t="shared" si="217"/>
        <v>15864.910619503617</v>
      </c>
      <c r="J1190" s="23">
        <f t="shared" si="218"/>
        <v>2379.7365929255425</v>
      </c>
      <c r="K1190" s="23">
        <f t="shared" si="219"/>
        <v>2379.7365929254875</v>
      </c>
      <c r="L1190" s="23">
        <f t="shared" si="220"/>
        <v>4759.4731858510295</v>
      </c>
      <c r="M1190" s="24">
        <f t="shared" si="221"/>
        <v>7791635.9009061102</v>
      </c>
      <c r="N1190" s="15" t="str">
        <f t="shared" si="227"/>
        <v>2</v>
      </c>
    </row>
    <row r="1191" spans="1:14" x14ac:dyDescent="0.25">
      <c r="A1191" s="3">
        <v>1187</v>
      </c>
      <c r="B1191" s="17">
        <f t="shared" ca="1" si="222"/>
        <v>79958</v>
      </c>
      <c r="C1191" s="18">
        <f ca="1">ROUND((B1191-סימולטור!$C$6)/365,3)</f>
        <v>145.32599999999999</v>
      </c>
      <c r="D1191" s="19">
        <f t="shared" si="223"/>
        <v>4540891.5861857021</v>
      </c>
      <c r="E1191" s="20">
        <f t="shared" si="216"/>
        <v>4730.0954022767728</v>
      </c>
      <c r="F1191" s="21">
        <f t="shared" si="224"/>
        <v>7813062.8996336032</v>
      </c>
      <c r="G1191" s="22">
        <f t="shared" si="225"/>
        <v>4557.6200247862689</v>
      </c>
      <c r="H1191" s="27">
        <f t="shared" si="226"/>
        <v>4770578.6232846277</v>
      </c>
      <c r="I1191" s="26">
        <f t="shared" si="217"/>
        <v>15901.928744282459</v>
      </c>
      <c r="J1191" s="23">
        <f t="shared" si="218"/>
        <v>2385.2893116423688</v>
      </c>
      <c r="K1191" s="23">
        <f t="shared" si="219"/>
        <v>2385.2893116423138</v>
      </c>
      <c r="L1191" s="23">
        <f t="shared" si="220"/>
        <v>4770.5786232846822</v>
      </c>
      <c r="M1191" s="24">
        <f t="shared" si="221"/>
        <v>7813062.8996336032</v>
      </c>
      <c r="N1191" s="15" t="str">
        <f t="shared" si="227"/>
        <v>2</v>
      </c>
    </row>
    <row r="1192" spans="1:14" x14ac:dyDescent="0.25">
      <c r="A1192" s="3">
        <v>1188</v>
      </c>
      <c r="B1192" s="17">
        <f t="shared" ca="1" si="222"/>
        <v>79989</v>
      </c>
      <c r="C1192" s="18">
        <f ca="1">ROUND((B1192-סימולטור!$C$6)/365,3)</f>
        <v>145.411</v>
      </c>
      <c r="D1192" s="19">
        <f t="shared" si="223"/>
        <v>4551297.7960707108</v>
      </c>
      <c r="E1192" s="20">
        <f t="shared" si="216"/>
        <v>4740.9352042403234</v>
      </c>
      <c r="F1192" s="21">
        <f t="shared" si="224"/>
        <v>7834548.8226075964</v>
      </c>
      <c r="G1192" s="22">
        <f t="shared" si="225"/>
        <v>4570.1534798544317</v>
      </c>
      <c r="H1192" s="27">
        <f t="shared" si="226"/>
        <v>4781709.9734056257</v>
      </c>
      <c r="I1192" s="26">
        <f t="shared" si="217"/>
        <v>15939.033244685786</v>
      </c>
      <c r="J1192" s="23">
        <f t="shared" si="218"/>
        <v>2390.8549867028678</v>
      </c>
      <c r="K1192" s="23">
        <f t="shared" si="219"/>
        <v>2390.8549867028128</v>
      </c>
      <c r="L1192" s="23">
        <f t="shared" si="220"/>
        <v>4781.709973405681</v>
      </c>
      <c r="M1192" s="24">
        <f t="shared" si="221"/>
        <v>7834548.8226075964</v>
      </c>
      <c r="N1192" s="15" t="str">
        <f t="shared" si="227"/>
        <v>2</v>
      </c>
    </row>
    <row r="1193" spans="1:14" x14ac:dyDescent="0.25">
      <c r="A1193" s="3">
        <v>1189</v>
      </c>
      <c r="B1193" s="17">
        <f t="shared" ca="1" si="222"/>
        <v>80020</v>
      </c>
      <c r="C1193" s="18">
        <f ca="1">ROUND((B1193-סימולטור!$C$6)/365,3)</f>
        <v>145.49600000000001</v>
      </c>
      <c r="D1193" s="19">
        <f t="shared" si="223"/>
        <v>4561727.8535200395</v>
      </c>
      <c r="E1193" s="20">
        <f t="shared" si="216"/>
        <v>4751.799847416708</v>
      </c>
      <c r="F1193" s="21">
        <f t="shared" si="224"/>
        <v>7856093.831869768</v>
      </c>
      <c r="G1193" s="22">
        <f t="shared" si="225"/>
        <v>4582.7214019240319</v>
      </c>
      <c r="H1193" s="27">
        <f t="shared" si="226"/>
        <v>4792867.2966769058</v>
      </c>
      <c r="I1193" s="26">
        <f t="shared" si="217"/>
        <v>15976.224322256721</v>
      </c>
      <c r="J1193" s="23">
        <f t="shared" si="218"/>
        <v>2396.4336483385082</v>
      </c>
      <c r="K1193" s="23">
        <f t="shared" si="219"/>
        <v>2396.4336483384532</v>
      </c>
      <c r="L1193" s="23">
        <f t="shared" si="220"/>
        <v>4792.8672966769609</v>
      </c>
      <c r="M1193" s="24">
        <f t="shared" si="221"/>
        <v>7856093.831869768</v>
      </c>
      <c r="N1193" s="15" t="str">
        <f t="shared" si="227"/>
        <v>2</v>
      </c>
    </row>
    <row r="1194" spans="1:14" x14ac:dyDescent="0.25">
      <c r="A1194" s="3">
        <v>1190</v>
      </c>
      <c r="B1194" s="17">
        <f t="shared" ca="1" si="222"/>
        <v>80048</v>
      </c>
      <c r="C1194" s="18">
        <f ca="1">ROUND((B1194-סימולטור!$C$6)/365,3)</f>
        <v>145.57300000000001</v>
      </c>
      <c r="D1194" s="19">
        <f t="shared" si="223"/>
        <v>4572181.8131843563</v>
      </c>
      <c r="E1194" s="20">
        <f t="shared" si="216"/>
        <v>4762.6893887337046</v>
      </c>
      <c r="F1194" s="21">
        <f t="shared" si="224"/>
        <v>7877698.0899074106</v>
      </c>
      <c r="G1194" s="22">
        <f t="shared" si="225"/>
        <v>4595.3238857793231</v>
      </c>
      <c r="H1194" s="27">
        <f t="shared" si="226"/>
        <v>4804050.6537024854</v>
      </c>
      <c r="I1194" s="26">
        <f t="shared" si="217"/>
        <v>16013.502179008654</v>
      </c>
      <c r="J1194" s="23">
        <f t="shared" si="218"/>
        <v>2402.0253268512979</v>
      </c>
      <c r="K1194" s="23">
        <f t="shared" si="219"/>
        <v>2402.0253268512429</v>
      </c>
      <c r="L1194" s="23">
        <f t="shared" si="220"/>
        <v>4804.0506537025412</v>
      </c>
      <c r="M1194" s="24">
        <f t="shared" si="221"/>
        <v>7877698.0899074106</v>
      </c>
      <c r="N1194" s="15" t="str">
        <f t="shared" si="227"/>
        <v>2</v>
      </c>
    </row>
    <row r="1195" spans="1:14" x14ac:dyDescent="0.25">
      <c r="A1195" s="3">
        <v>1191</v>
      </c>
      <c r="B1195" s="17">
        <f t="shared" ca="1" si="222"/>
        <v>80079</v>
      </c>
      <c r="C1195" s="18">
        <f ca="1">ROUND((B1195-סימולטור!$C$6)/365,3)</f>
        <v>145.65799999999999</v>
      </c>
      <c r="D1195" s="19">
        <f t="shared" si="223"/>
        <v>4582659.7298395708</v>
      </c>
      <c r="E1195" s="20">
        <f t="shared" si="216"/>
        <v>4773.6038852495531</v>
      </c>
      <c r="F1195" s="21">
        <f t="shared" si="224"/>
        <v>7899361.759654657</v>
      </c>
      <c r="G1195" s="22">
        <f t="shared" si="225"/>
        <v>4607.9610264652165</v>
      </c>
      <c r="H1195" s="27">
        <f t="shared" si="226"/>
        <v>4815260.1052277917</v>
      </c>
      <c r="I1195" s="26">
        <f t="shared" si="217"/>
        <v>16050.867017426342</v>
      </c>
      <c r="J1195" s="23">
        <f t="shared" si="218"/>
        <v>2407.6300526139512</v>
      </c>
      <c r="K1195" s="23">
        <f t="shared" si="219"/>
        <v>2407.6300526138957</v>
      </c>
      <c r="L1195" s="23">
        <f t="shared" si="220"/>
        <v>4815.2601052278469</v>
      </c>
      <c r="M1195" s="24">
        <f t="shared" si="221"/>
        <v>7899361.759654657</v>
      </c>
      <c r="N1195" s="15" t="str">
        <f t="shared" si="227"/>
        <v>2</v>
      </c>
    </row>
    <row r="1196" spans="1:14" x14ac:dyDescent="0.25">
      <c r="A1196" s="3">
        <v>1192</v>
      </c>
      <c r="B1196" s="17">
        <f t="shared" ca="1" si="222"/>
        <v>80109</v>
      </c>
      <c r="C1196" s="18">
        <f ca="1">ROUND((B1196-סימולטור!$C$6)/365,3)</f>
        <v>145.74</v>
      </c>
      <c r="D1196" s="19">
        <f t="shared" si="223"/>
        <v>4593161.6583871208</v>
      </c>
      <c r="E1196" s="20">
        <f t="shared" si="216"/>
        <v>4784.543394153251</v>
      </c>
      <c r="F1196" s="21">
        <f t="shared" si="224"/>
        <v>7921085.0044937078</v>
      </c>
      <c r="G1196" s="22">
        <f t="shared" si="225"/>
        <v>4620.6329192879957</v>
      </c>
      <c r="H1196" s="27">
        <f t="shared" si="226"/>
        <v>4826495.7121399902</v>
      </c>
      <c r="I1196" s="26">
        <f t="shared" si="217"/>
        <v>16088.319040467006</v>
      </c>
      <c r="J1196" s="23">
        <f t="shared" si="218"/>
        <v>2413.2478560700506</v>
      </c>
      <c r="K1196" s="23">
        <f t="shared" si="219"/>
        <v>2413.2478560699951</v>
      </c>
      <c r="L1196" s="23">
        <f t="shared" si="220"/>
        <v>4826.4957121400457</v>
      </c>
      <c r="M1196" s="24">
        <f t="shared" si="221"/>
        <v>7921085.0044937078</v>
      </c>
      <c r="N1196" s="15" t="str">
        <f t="shared" si="227"/>
        <v>2</v>
      </c>
    </row>
    <row r="1197" spans="1:14" x14ac:dyDescent="0.25">
      <c r="A1197" s="3">
        <v>1193</v>
      </c>
      <c r="B1197" s="17">
        <f t="shared" ca="1" si="222"/>
        <v>80140</v>
      </c>
      <c r="C1197" s="18">
        <f ca="1">ROUND((B1197-סימולטור!$C$6)/365,3)</f>
        <v>145.82499999999999</v>
      </c>
      <c r="D1197" s="19">
        <f t="shared" si="223"/>
        <v>4603687.6538542584</v>
      </c>
      <c r="E1197" s="20">
        <f t="shared" si="216"/>
        <v>4795.5079727648526</v>
      </c>
      <c r="F1197" s="21">
        <f t="shared" si="224"/>
        <v>7942867.9882560661</v>
      </c>
      <c r="G1197" s="22">
        <f t="shared" si="225"/>
        <v>4633.3396598160389</v>
      </c>
      <c r="H1197" s="27">
        <f t="shared" si="226"/>
        <v>4837757.5354683176</v>
      </c>
      <c r="I1197" s="26">
        <f t="shared" si="217"/>
        <v>16125.858451561431</v>
      </c>
      <c r="J1197" s="23">
        <f t="shared" si="218"/>
        <v>2418.8787677342148</v>
      </c>
      <c r="K1197" s="23">
        <f t="shared" si="219"/>
        <v>2418.8787677341588</v>
      </c>
      <c r="L1197" s="23">
        <f t="shared" si="220"/>
        <v>4837.757535468374</v>
      </c>
      <c r="M1197" s="24">
        <f t="shared" si="221"/>
        <v>7942867.9882560661</v>
      </c>
      <c r="N1197" s="15" t="str">
        <f t="shared" si="227"/>
        <v>2</v>
      </c>
    </row>
    <row r="1198" spans="1:14" x14ac:dyDescent="0.25">
      <c r="A1198" s="3">
        <v>1194</v>
      </c>
      <c r="B1198" s="17">
        <f t="shared" ca="1" si="222"/>
        <v>80170</v>
      </c>
      <c r="C1198" s="18">
        <f ca="1">ROUND((B1198-סימולטור!$C$6)/365,3)</f>
        <v>145.90700000000001</v>
      </c>
      <c r="D1198" s="19">
        <f t="shared" si="223"/>
        <v>4614237.7713943413</v>
      </c>
      <c r="E1198" s="20">
        <f t="shared" si="216"/>
        <v>4806.4976785357721</v>
      </c>
      <c r="F1198" s="21">
        <f t="shared" si="224"/>
        <v>7964710.8752237717</v>
      </c>
      <c r="G1198" s="22">
        <f t="shared" si="225"/>
        <v>4646.0813438805335</v>
      </c>
      <c r="H1198" s="27">
        <f t="shared" si="226"/>
        <v>4849045.6363844099</v>
      </c>
      <c r="I1198" s="26">
        <f t="shared" si="217"/>
        <v>16163.485454615073</v>
      </c>
      <c r="J1198" s="23">
        <f t="shared" si="218"/>
        <v>2424.5228181922607</v>
      </c>
      <c r="K1198" s="23">
        <f t="shared" si="219"/>
        <v>2424.5228181922048</v>
      </c>
      <c r="L1198" s="23">
        <f t="shared" si="220"/>
        <v>4849.045636384466</v>
      </c>
      <c r="M1198" s="24">
        <f t="shared" si="221"/>
        <v>7964710.8752237717</v>
      </c>
      <c r="N1198" s="15" t="str">
        <f t="shared" si="227"/>
        <v>2</v>
      </c>
    </row>
    <row r="1199" spans="1:14" x14ac:dyDescent="0.25">
      <c r="A1199" s="3">
        <v>1195</v>
      </c>
      <c r="B1199" s="17">
        <f t="shared" ca="1" si="222"/>
        <v>80201</v>
      </c>
      <c r="C1199" s="18">
        <f ca="1">ROUND((B1199-סימולטור!$C$6)/365,3)</f>
        <v>145.99199999999999</v>
      </c>
      <c r="D1199" s="19">
        <f t="shared" si="223"/>
        <v>4624812.0662871199</v>
      </c>
      <c r="E1199" s="20">
        <f t="shared" si="216"/>
        <v>4817.5125690490831</v>
      </c>
      <c r="F1199" s="21">
        <f t="shared" si="224"/>
        <v>7986613.8301306376</v>
      </c>
      <c r="G1199" s="22">
        <f t="shared" si="225"/>
        <v>4658.858067576205</v>
      </c>
      <c r="H1199" s="27">
        <f t="shared" si="226"/>
        <v>4860360.0762026403</v>
      </c>
      <c r="I1199" s="26">
        <f t="shared" si="217"/>
        <v>16201.200254009174</v>
      </c>
      <c r="J1199" s="23">
        <f t="shared" si="218"/>
        <v>2430.1800381013759</v>
      </c>
      <c r="K1199" s="23">
        <f t="shared" si="219"/>
        <v>2430.1800381013204</v>
      </c>
      <c r="L1199" s="23">
        <f t="shared" si="220"/>
        <v>4860.3600762026963</v>
      </c>
      <c r="M1199" s="24">
        <f t="shared" si="221"/>
        <v>7986613.8301306376</v>
      </c>
      <c r="N1199" s="15" t="str">
        <f t="shared" si="227"/>
        <v>2</v>
      </c>
    </row>
    <row r="1200" spans="1:14" x14ac:dyDescent="0.25">
      <c r="A1200" s="3">
        <v>1196</v>
      </c>
      <c r="B1200" s="17">
        <f t="shared" ca="1" si="222"/>
        <v>80232</v>
      </c>
      <c r="C1200" s="18">
        <f ca="1">ROUND((B1200-סימולטור!$C$6)/365,3)</f>
        <v>146.077</v>
      </c>
      <c r="D1200" s="19">
        <f t="shared" si="223"/>
        <v>4635410.5939390277</v>
      </c>
      <c r="E1200" s="20">
        <f t="shared" si="216"/>
        <v>4828.5527020198206</v>
      </c>
      <c r="F1200" s="21">
        <f t="shared" si="224"/>
        <v>8008577.0181634976</v>
      </c>
      <c r="G1200" s="22">
        <f t="shared" si="225"/>
        <v>4671.6699272620399</v>
      </c>
      <c r="H1200" s="27">
        <f t="shared" si="226"/>
        <v>4871700.9163804464</v>
      </c>
      <c r="I1200" s="26">
        <f t="shared" si="217"/>
        <v>16239.003054601862</v>
      </c>
      <c r="J1200" s="23">
        <f t="shared" si="218"/>
        <v>2435.8504581902794</v>
      </c>
      <c r="K1200" s="23">
        <f t="shared" si="219"/>
        <v>2435.8504581902234</v>
      </c>
      <c r="L1200" s="23">
        <f t="shared" si="220"/>
        <v>4871.7009163805033</v>
      </c>
      <c r="M1200" s="24">
        <f t="shared" si="221"/>
        <v>8008577.0181634976</v>
      </c>
      <c r="N1200" s="15" t="str">
        <f t="shared" si="227"/>
        <v>2</v>
      </c>
    </row>
    <row r="1201" spans="1:14" x14ac:dyDescent="0.25">
      <c r="A1201" s="3">
        <v>1197</v>
      </c>
      <c r="B1201" s="17">
        <f t="shared" ca="1" si="222"/>
        <v>80262</v>
      </c>
      <c r="C1201" s="18">
        <f ca="1">ROUND((B1201-סימולטור!$C$6)/365,3)</f>
        <v>146.15899999999999</v>
      </c>
      <c r="D1201" s="19">
        <f t="shared" si="223"/>
        <v>4646033.4098834712</v>
      </c>
      <c r="E1201" s="20">
        <f t="shared" si="216"/>
        <v>4839.6181352952826</v>
      </c>
      <c r="F1201" s="21">
        <f t="shared" si="224"/>
        <v>8030600.6049634479</v>
      </c>
      <c r="G1201" s="22">
        <f t="shared" si="225"/>
        <v>4684.5170195620112</v>
      </c>
      <c r="H1201" s="27">
        <f t="shared" si="226"/>
        <v>4883068.2185186679</v>
      </c>
      <c r="I1201" s="26">
        <f t="shared" si="217"/>
        <v>16276.894061729268</v>
      </c>
      <c r="J1201" s="23">
        <f t="shared" si="218"/>
        <v>2441.5341092593903</v>
      </c>
      <c r="K1201" s="23">
        <f t="shared" si="219"/>
        <v>2441.5341092593339</v>
      </c>
      <c r="L1201" s="23">
        <f t="shared" si="220"/>
        <v>4883.0682185187243</v>
      </c>
      <c r="M1201" s="24">
        <f t="shared" si="221"/>
        <v>8030600.6049634479</v>
      </c>
      <c r="N1201" s="15" t="str">
        <f t="shared" si="227"/>
        <v>2</v>
      </c>
    </row>
    <row r="1202" spans="1:14" x14ac:dyDescent="0.25">
      <c r="A1202" s="3">
        <v>1198</v>
      </c>
      <c r="B1202" s="17">
        <f t="shared" ca="1" si="222"/>
        <v>80293</v>
      </c>
      <c r="C1202" s="18">
        <f ca="1">ROUND((B1202-סימולטור!$C$6)/365,3)</f>
        <v>146.244</v>
      </c>
      <c r="D1202" s="19">
        <f t="shared" si="223"/>
        <v>4656680.5697811218</v>
      </c>
      <c r="E1202" s="20">
        <f t="shared" si="216"/>
        <v>4850.7089268553354</v>
      </c>
      <c r="F1202" s="21">
        <f t="shared" si="224"/>
        <v>8052684.7566270977</v>
      </c>
      <c r="G1202" s="22">
        <f t="shared" si="225"/>
        <v>4697.3994413658065</v>
      </c>
      <c r="H1202" s="27">
        <f t="shared" si="226"/>
        <v>4894462.0443618782</v>
      </c>
      <c r="I1202" s="26">
        <f t="shared" si="217"/>
        <v>16314.873481206638</v>
      </c>
      <c r="J1202" s="23">
        <f t="shared" si="218"/>
        <v>2447.2310221809958</v>
      </c>
      <c r="K1202" s="23">
        <f t="shared" si="219"/>
        <v>2447.2310221809394</v>
      </c>
      <c r="L1202" s="23">
        <f t="shared" si="220"/>
        <v>4894.4620443619351</v>
      </c>
      <c r="M1202" s="24">
        <f t="shared" si="221"/>
        <v>8052684.7566270977</v>
      </c>
      <c r="N1202" s="15" t="str">
        <f t="shared" si="227"/>
        <v>2</v>
      </c>
    </row>
    <row r="1203" spans="1:14" x14ac:dyDescent="0.25">
      <c r="A1203" s="3">
        <v>1199</v>
      </c>
      <c r="B1203" s="17">
        <f t="shared" ca="1" si="222"/>
        <v>80323</v>
      </c>
      <c r="C1203" s="18">
        <f ca="1">ROUND((B1203-סימולטור!$C$6)/365,3)</f>
        <v>146.32599999999999</v>
      </c>
      <c r="D1203" s="19">
        <f t="shared" si="223"/>
        <v>4667352.1294202041</v>
      </c>
      <c r="E1203" s="20">
        <f t="shared" si="216"/>
        <v>4861.8251348127123</v>
      </c>
      <c r="F1203" s="21">
        <f t="shared" si="224"/>
        <v>8074829.6397078224</v>
      </c>
      <c r="G1203" s="22">
        <f t="shared" si="225"/>
        <v>4710.3172898295634</v>
      </c>
      <c r="H1203" s="27">
        <f t="shared" si="226"/>
        <v>4905882.4557987228</v>
      </c>
      <c r="I1203" s="26">
        <f t="shared" si="217"/>
        <v>16352.941519329454</v>
      </c>
      <c r="J1203" s="23">
        <f t="shared" si="218"/>
        <v>2452.9412278994178</v>
      </c>
      <c r="K1203" s="23">
        <f t="shared" si="219"/>
        <v>2452.9412278993614</v>
      </c>
      <c r="L1203" s="23">
        <f t="shared" si="220"/>
        <v>4905.8824557987791</v>
      </c>
      <c r="M1203" s="24">
        <f t="shared" si="221"/>
        <v>8074829.6397078224</v>
      </c>
      <c r="N1203" s="15" t="str">
        <f t="shared" si="227"/>
        <v>2</v>
      </c>
    </row>
    <row r="1204" spans="1:14" x14ac:dyDescent="0.25">
      <c r="A1204" s="3">
        <v>1200</v>
      </c>
      <c r="B1204" s="17">
        <f t="shared" ca="1" si="222"/>
        <v>80354</v>
      </c>
      <c r="C1204" s="18">
        <f ca="1">ROUND((B1204-סימולטור!$C$6)/365,3)</f>
        <v>146.411</v>
      </c>
      <c r="D1204" s="19">
        <f t="shared" si="223"/>
        <v>4678048.1447167918</v>
      </c>
      <c r="E1204" s="20">
        <f t="shared" si="216"/>
        <v>4872.9668174133249</v>
      </c>
      <c r="F1204" s="21">
        <f t="shared" si="224"/>
        <v>8097035.4212170197</v>
      </c>
      <c r="G1204" s="22">
        <f t="shared" si="225"/>
        <v>4723.2706623765944</v>
      </c>
      <c r="H1204" s="27">
        <f t="shared" si="226"/>
        <v>4917329.5148622533</v>
      </c>
      <c r="I1204" s="26">
        <f t="shared" si="217"/>
        <v>16391.098382874556</v>
      </c>
      <c r="J1204" s="23">
        <f t="shared" si="218"/>
        <v>2458.6647574311833</v>
      </c>
      <c r="K1204" s="23">
        <f t="shared" si="219"/>
        <v>2458.6647574311269</v>
      </c>
      <c r="L1204" s="23">
        <f t="shared" si="220"/>
        <v>4917.3295148623101</v>
      </c>
      <c r="M1204" s="24">
        <f t="shared" si="221"/>
        <v>8097035.4212170197</v>
      </c>
      <c r="N1204" s="15" t="str">
        <f t="shared" si="227"/>
        <v>2</v>
      </c>
    </row>
    <row r="1205" spans="1:14" x14ac:dyDescent="0.25">
      <c r="A1205" s="3">
        <v>1201</v>
      </c>
      <c r="B1205" s="17">
        <f t="shared" ca="1" si="222"/>
        <v>80385</v>
      </c>
      <c r="C1205" s="18">
        <f ca="1">ROUND((B1205-סימולטור!$C$6)/365,3)</f>
        <v>146.49600000000001</v>
      </c>
      <c r="D1205" s="19">
        <f t="shared" si="223"/>
        <v>4688768.6717151012</v>
      </c>
      <c r="E1205" s="20">
        <f t="shared" si="216"/>
        <v>4884.1340330365638</v>
      </c>
      <c r="F1205" s="21">
        <f t="shared" si="224"/>
        <v>8119302.2686253674</v>
      </c>
      <c r="G1205" s="22">
        <f t="shared" si="225"/>
        <v>4736.259656698131</v>
      </c>
      <c r="H1205" s="27">
        <f t="shared" si="226"/>
        <v>4928803.2837302657</v>
      </c>
      <c r="I1205" s="26">
        <f t="shared" si="217"/>
        <v>16429.344279101264</v>
      </c>
      <c r="J1205" s="23">
        <f t="shared" si="218"/>
        <v>2464.4016418651895</v>
      </c>
      <c r="K1205" s="23">
        <f t="shared" si="219"/>
        <v>2464.4016418651331</v>
      </c>
      <c r="L1205" s="23">
        <f t="shared" si="220"/>
        <v>4928.8032837303226</v>
      </c>
      <c r="M1205" s="24">
        <f t="shared" si="221"/>
        <v>8119302.2686253674</v>
      </c>
      <c r="N1205" s="15" t="str">
        <f t="shared" si="227"/>
        <v>2</v>
      </c>
    </row>
    <row r="1206" spans="1:14" x14ac:dyDescent="0.25">
      <c r="A1206" s="3">
        <v>1202</v>
      </c>
      <c r="B1206" s="17">
        <f t="shared" ca="1" si="222"/>
        <v>80414</v>
      </c>
      <c r="C1206" s="18">
        <f ca="1">ROUND((B1206-סימולטור!$C$6)/365,3)</f>
        <v>146.57499999999999</v>
      </c>
      <c r="D1206" s="19">
        <f t="shared" si="223"/>
        <v>4699513.7665877817</v>
      </c>
      <c r="E1206" s="20">
        <f t="shared" si="216"/>
        <v>4895.3268401956057</v>
      </c>
      <c r="F1206" s="21">
        <f t="shared" si="224"/>
        <v>8141630.3498640871</v>
      </c>
      <c r="G1206" s="22">
        <f t="shared" si="225"/>
        <v>4749.2843707540515</v>
      </c>
      <c r="H1206" s="27">
        <f t="shared" si="226"/>
        <v>4940303.8247256363</v>
      </c>
      <c r="I1206" s="26">
        <f t="shared" si="217"/>
        <v>16467.6794157525</v>
      </c>
      <c r="J1206" s="23">
        <f t="shared" si="218"/>
        <v>2470.151912362875</v>
      </c>
      <c r="K1206" s="23">
        <f t="shared" si="219"/>
        <v>2470.1519123628182</v>
      </c>
      <c r="L1206" s="23">
        <f t="shared" si="220"/>
        <v>4940.3038247256936</v>
      </c>
      <c r="M1206" s="24">
        <f t="shared" si="221"/>
        <v>8141630.3498640871</v>
      </c>
      <c r="N1206" s="15" t="str">
        <f t="shared" si="227"/>
        <v>2</v>
      </c>
    </row>
    <row r="1207" spans="1:14" x14ac:dyDescent="0.25">
      <c r="A1207" s="3">
        <v>1203</v>
      </c>
      <c r="B1207" s="17">
        <f t="shared" ca="1" si="222"/>
        <v>80445</v>
      </c>
      <c r="C1207" s="18">
        <f ca="1">ROUND((B1207-סימולטור!$C$6)/365,3)</f>
        <v>146.66</v>
      </c>
      <c r="D1207" s="19">
        <f t="shared" si="223"/>
        <v>4710283.4856362119</v>
      </c>
      <c r="E1207" s="20">
        <f t="shared" si="216"/>
        <v>4906.5452975377211</v>
      </c>
      <c r="F1207" s="21">
        <f t="shared" si="224"/>
        <v>8164019.833326214</v>
      </c>
      <c r="G1207" s="22">
        <f t="shared" si="225"/>
        <v>4762.3449027736251</v>
      </c>
      <c r="H1207" s="27">
        <f t="shared" si="226"/>
        <v>4951831.2003166629</v>
      </c>
      <c r="I1207" s="26">
        <f t="shared" si="217"/>
        <v>16506.104001055923</v>
      </c>
      <c r="J1207" s="23">
        <f t="shared" si="218"/>
        <v>2475.9156001583883</v>
      </c>
      <c r="K1207" s="23">
        <f t="shared" si="219"/>
        <v>2475.9156001583315</v>
      </c>
      <c r="L1207" s="23">
        <f t="shared" si="220"/>
        <v>4951.8312003167193</v>
      </c>
      <c r="M1207" s="24">
        <f t="shared" si="221"/>
        <v>8164019.833326214</v>
      </c>
      <c r="N1207" s="15" t="str">
        <f t="shared" si="227"/>
        <v>2</v>
      </c>
    </row>
    <row r="1208" spans="1:14" x14ac:dyDescent="0.25">
      <c r="A1208" s="3">
        <v>1204</v>
      </c>
      <c r="B1208" s="17">
        <f t="shared" ca="1" si="222"/>
        <v>80475</v>
      </c>
      <c r="C1208" s="18">
        <f ca="1">ROUND((B1208-סימולטור!$C$6)/365,3)</f>
        <v>146.74199999999999</v>
      </c>
      <c r="D1208" s="19">
        <f t="shared" si="223"/>
        <v>4721077.885290795</v>
      </c>
      <c r="E1208" s="20">
        <f t="shared" si="216"/>
        <v>4917.7894638445778</v>
      </c>
      <c r="F1208" s="21">
        <f t="shared" si="224"/>
        <v>8186470.8878678624</v>
      </c>
      <c r="G1208" s="22">
        <f t="shared" si="225"/>
        <v>4775.4413512562533</v>
      </c>
      <c r="H1208" s="27">
        <f t="shared" si="226"/>
        <v>4963385.4731174018</v>
      </c>
      <c r="I1208" s="26">
        <f t="shared" si="217"/>
        <v>16544.618243725054</v>
      </c>
      <c r="J1208" s="23">
        <f t="shared" si="218"/>
        <v>2481.692736558758</v>
      </c>
      <c r="K1208" s="23">
        <f t="shared" si="219"/>
        <v>2481.6927365587007</v>
      </c>
      <c r="L1208" s="23">
        <f t="shared" si="220"/>
        <v>4963.3854731174588</v>
      </c>
      <c r="M1208" s="24">
        <f t="shared" si="221"/>
        <v>8186470.8878678624</v>
      </c>
      <c r="N1208" s="15" t="str">
        <f t="shared" si="227"/>
        <v>2</v>
      </c>
    </row>
    <row r="1209" spans="1:14" x14ac:dyDescent="0.25">
      <c r="A1209" s="3">
        <v>1205</v>
      </c>
      <c r="B1209" s="17">
        <f t="shared" ca="1" si="222"/>
        <v>80506</v>
      </c>
      <c r="C1209" s="18">
        <f ca="1">ROUND((B1209-סימולטור!$C$6)/365,3)</f>
        <v>146.827</v>
      </c>
      <c r="D1209" s="19">
        <f t="shared" si="223"/>
        <v>4731897.0221112538</v>
      </c>
      <c r="E1209" s="20">
        <f t="shared" si="216"/>
        <v>4929.0593980325557</v>
      </c>
      <c r="F1209" s="21">
        <f t="shared" si="224"/>
        <v>8208983.6828094991</v>
      </c>
      <c r="G1209" s="22">
        <f t="shared" si="225"/>
        <v>4788.5738149722083</v>
      </c>
      <c r="H1209" s="27">
        <f t="shared" si="226"/>
        <v>4974966.7058880096</v>
      </c>
      <c r="I1209" s="26">
        <f t="shared" si="217"/>
        <v>16583.222352960416</v>
      </c>
      <c r="J1209" s="23">
        <f t="shared" si="218"/>
        <v>2487.4833529440625</v>
      </c>
      <c r="K1209" s="23">
        <f t="shared" si="219"/>
        <v>2487.4833529440048</v>
      </c>
      <c r="L1209" s="23">
        <f t="shared" si="220"/>
        <v>4974.9667058880677</v>
      </c>
      <c r="M1209" s="24">
        <f t="shared" si="221"/>
        <v>8208983.6828094991</v>
      </c>
      <c r="N1209" s="15" t="str">
        <f t="shared" si="227"/>
        <v>2</v>
      </c>
    </row>
    <row r="1210" spans="1:14" x14ac:dyDescent="0.25">
      <c r="A1210" s="3">
        <v>1206</v>
      </c>
      <c r="B1210" s="17">
        <f t="shared" ca="1" si="222"/>
        <v>80536</v>
      </c>
      <c r="C1210" s="18">
        <f ca="1">ROUND((B1210-סימולטור!$C$6)/365,3)</f>
        <v>146.91</v>
      </c>
      <c r="D1210" s="19">
        <f t="shared" si="223"/>
        <v>4742740.9527869252</v>
      </c>
      <c r="E1210" s="20">
        <f t="shared" si="216"/>
        <v>4940.3551591530468</v>
      </c>
      <c r="F1210" s="21">
        <f t="shared" si="224"/>
        <v>8231558.3879372254</v>
      </c>
      <c r="G1210" s="22">
        <f t="shared" si="225"/>
        <v>4801.7423929633815</v>
      </c>
      <c r="H1210" s="27">
        <f t="shared" si="226"/>
        <v>4986574.9615350813</v>
      </c>
      <c r="I1210" s="26">
        <f t="shared" si="217"/>
        <v>16621.916538450656</v>
      </c>
      <c r="J1210" s="23">
        <f t="shared" si="218"/>
        <v>2493.2874807675985</v>
      </c>
      <c r="K1210" s="23">
        <f t="shared" si="219"/>
        <v>2493.2874807675407</v>
      </c>
      <c r="L1210" s="23">
        <f t="shared" si="220"/>
        <v>4986.5749615351397</v>
      </c>
      <c r="M1210" s="24">
        <f t="shared" si="221"/>
        <v>8231558.3879372254</v>
      </c>
      <c r="N1210" s="15" t="str">
        <f t="shared" si="227"/>
        <v>2</v>
      </c>
    </row>
    <row r="1211" spans="1:14" x14ac:dyDescent="0.25">
      <c r="A1211" s="3">
        <v>1207</v>
      </c>
      <c r="B1211" s="17">
        <f t="shared" ca="1" si="222"/>
        <v>80567</v>
      </c>
      <c r="C1211" s="18">
        <f ca="1">ROUND((B1211-סימולטור!$C$6)/365,3)</f>
        <v>146.995</v>
      </c>
      <c r="D1211" s="19">
        <f t="shared" si="223"/>
        <v>4753609.734137062</v>
      </c>
      <c r="E1211" s="20">
        <f t="shared" si="216"/>
        <v>4951.676806392773</v>
      </c>
      <c r="F1211" s="21">
        <f t="shared" si="224"/>
        <v>8254195.1735040527</v>
      </c>
      <c r="G1211" s="22">
        <f t="shared" si="225"/>
        <v>4814.9471845440303</v>
      </c>
      <c r="H1211" s="27">
        <f t="shared" si="226"/>
        <v>4998210.3031119974</v>
      </c>
      <c r="I1211" s="26">
        <f t="shared" si="217"/>
        <v>16660.701010373708</v>
      </c>
      <c r="J1211" s="23">
        <f t="shared" si="218"/>
        <v>2499.1051515560562</v>
      </c>
      <c r="K1211" s="23">
        <f t="shared" si="219"/>
        <v>2499.1051515559989</v>
      </c>
      <c r="L1211" s="23">
        <f t="shared" si="220"/>
        <v>4998.210303112055</v>
      </c>
      <c r="M1211" s="24">
        <f t="shared" si="221"/>
        <v>8254195.1735040527</v>
      </c>
      <c r="N1211" s="15" t="str">
        <f t="shared" si="227"/>
        <v>2</v>
      </c>
    </row>
    <row r="1212" spans="1:14" x14ac:dyDescent="0.25">
      <c r="A1212" s="3">
        <v>1208</v>
      </c>
      <c r="B1212" s="17">
        <f t="shared" ca="1" si="222"/>
        <v>80598</v>
      </c>
      <c r="C1212" s="18">
        <f ca="1">ROUND((B1212-סימולטור!$C$6)/365,3)</f>
        <v>147.07900000000001</v>
      </c>
      <c r="D1212" s="19">
        <f t="shared" si="223"/>
        <v>4764503.4231111258</v>
      </c>
      <c r="E1212" s="20">
        <f t="shared" si="216"/>
        <v>4963.0243990740892</v>
      </c>
      <c r="F1212" s="21">
        <f t="shared" si="224"/>
        <v>8276894.2102311896</v>
      </c>
      <c r="G1212" s="22">
        <f t="shared" si="225"/>
        <v>4828.1882893015272</v>
      </c>
      <c r="H1212" s="27">
        <f t="shared" si="226"/>
        <v>5009872.7938192589</v>
      </c>
      <c r="I1212" s="26">
        <f t="shared" si="217"/>
        <v>16699.575979397916</v>
      </c>
      <c r="J1212" s="23">
        <f t="shared" si="218"/>
        <v>2504.9363969096871</v>
      </c>
      <c r="K1212" s="23">
        <f t="shared" si="219"/>
        <v>2504.9363969096294</v>
      </c>
      <c r="L1212" s="23">
        <f t="shared" si="220"/>
        <v>5009.8727938193169</v>
      </c>
      <c r="M1212" s="24">
        <f t="shared" si="221"/>
        <v>8276894.2102311896</v>
      </c>
      <c r="N1212" s="15" t="str">
        <f t="shared" si="227"/>
        <v>2</v>
      </c>
    </row>
    <row r="1213" spans="1:14" x14ac:dyDescent="0.25">
      <c r="A1213" s="3">
        <v>1209</v>
      </c>
      <c r="B1213" s="17">
        <f t="shared" ca="1" si="222"/>
        <v>80628</v>
      </c>
      <c r="C1213" s="18">
        <f ca="1">ROUND((B1213-סימולטור!$C$6)/365,3)</f>
        <v>147.16200000000001</v>
      </c>
      <c r="D1213" s="19">
        <f t="shared" si="223"/>
        <v>4775422.0767890895</v>
      </c>
      <c r="E1213" s="20">
        <f t="shared" si="216"/>
        <v>4974.3979966553015</v>
      </c>
      <c r="F1213" s="21">
        <f t="shared" si="224"/>
        <v>8299655.6693093264</v>
      </c>
      <c r="G1213" s="22">
        <f t="shared" si="225"/>
        <v>4841.4658070971072</v>
      </c>
      <c r="H1213" s="27">
        <f t="shared" si="226"/>
        <v>5021562.4970048368</v>
      </c>
      <c r="I1213" s="26">
        <f t="shared" si="217"/>
        <v>16738.541656683177</v>
      </c>
      <c r="J1213" s="23">
        <f t="shared" si="218"/>
        <v>2510.7812485024765</v>
      </c>
      <c r="K1213" s="23">
        <f t="shared" si="219"/>
        <v>2510.7812485024183</v>
      </c>
      <c r="L1213" s="23">
        <f t="shared" si="220"/>
        <v>5021.5624970048948</v>
      </c>
      <c r="M1213" s="24">
        <f t="shared" si="221"/>
        <v>8299655.6693093264</v>
      </c>
      <c r="N1213" s="15" t="str">
        <f t="shared" si="227"/>
        <v>2</v>
      </c>
    </row>
    <row r="1214" spans="1:14" x14ac:dyDescent="0.25">
      <c r="A1214" s="3">
        <v>1210</v>
      </c>
      <c r="B1214" s="17">
        <f t="shared" ca="1" si="222"/>
        <v>80659</v>
      </c>
      <c r="C1214" s="18">
        <f ca="1">ROUND((B1214-סימולטור!$C$6)/365,3)</f>
        <v>147.24700000000001</v>
      </c>
      <c r="D1214" s="19">
        <f t="shared" si="223"/>
        <v>4786365.7523817308</v>
      </c>
      <c r="E1214" s="20">
        <f t="shared" si="216"/>
        <v>4985.7976587309695</v>
      </c>
      <c r="F1214" s="21">
        <f t="shared" si="224"/>
        <v>8322479.7223999277</v>
      </c>
      <c r="G1214" s="22">
        <f t="shared" si="225"/>
        <v>4854.7798380666245</v>
      </c>
      <c r="H1214" s="27">
        <f t="shared" si="226"/>
        <v>5033279.4761645151</v>
      </c>
      <c r="I1214" s="26">
        <f t="shared" si="217"/>
        <v>16777.598253882104</v>
      </c>
      <c r="J1214" s="23">
        <f t="shared" si="218"/>
        <v>2516.6397380823155</v>
      </c>
      <c r="K1214" s="23">
        <f t="shared" si="219"/>
        <v>2516.6397380822577</v>
      </c>
      <c r="L1214" s="23">
        <f t="shared" si="220"/>
        <v>5033.2794761645728</v>
      </c>
      <c r="M1214" s="24">
        <f t="shared" si="221"/>
        <v>8322479.7223999277</v>
      </c>
      <c r="N1214" s="15" t="str">
        <f t="shared" si="227"/>
        <v>2</v>
      </c>
    </row>
    <row r="1215" spans="1:14" x14ac:dyDescent="0.25">
      <c r="A1215" s="3">
        <v>1211</v>
      </c>
      <c r="B1215" s="17">
        <f t="shared" ca="1" si="222"/>
        <v>80689</v>
      </c>
      <c r="C1215" s="18">
        <f ca="1">ROUND((B1215-סימולטור!$C$6)/365,3)</f>
        <v>147.32900000000001</v>
      </c>
      <c r="D1215" s="19">
        <f t="shared" si="223"/>
        <v>4797334.5072309393</v>
      </c>
      <c r="E1215" s="20">
        <f t="shared" si="216"/>
        <v>4997.2234450322285</v>
      </c>
      <c r="F1215" s="21">
        <f t="shared" si="224"/>
        <v>8345366.5416365284</v>
      </c>
      <c r="G1215" s="22">
        <f t="shared" si="225"/>
        <v>4868.1304826213081</v>
      </c>
      <c r="H1215" s="27">
        <f t="shared" si="226"/>
        <v>5045023.7949422328</v>
      </c>
      <c r="I1215" s="26">
        <f t="shared" si="217"/>
        <v>16816.745983141165</v>
      </c>
      <c r="J1215" s="23">
        <f t="shared" si="218"/>
        <v>2522.5118974711745</v>
      </c>
      <c r="K1215" s="23">
        <f t="shared" si="219"/>
        <v>2522.5118974711163</v>
      </c>
      <c r="L1215" s="23">
        <f t="shared" si="220"/>
        <v>5045.0237949422908</v>
      </c>
      <c r="M1215" s="24">
        <f t="shared" si="221"/>
        <v>8345366.5416365284</v>
      </c>
      <c r="N1215" s="15" t="str">
        <f t="shared" si="227"/>
        <v>2</v>
      </c>
    </row>
    <row r="1216" spans="1:14" x14ac:dyDescent="0.25">
      <c r="A1216" s="3">
        <v>1212</v>
      </c>
      <c r="B1216" s="17">
        <f t="shared" ca="1" si="222"/>
        <v>80720</v>
      </c>
      <c r="C1216" s="18">
        <f ca="1">ROUND((B1216-סימולטור!$C$6)/365,3)</f>
        <v>147.41399999999999</v>
      </c>
      <c r="D1216" s="19">
        <f t="shared" si="223"/>
        <v>4808328.3988100113</v>
      </c>
      <c r="E1216" s="20">
        <f t="shared" si="216"/>
        <v>5008.6754154270948</v>
      </c>
      <c r="F1216" s="21">
        <f t="shared" si="224"/>
        <v>8368316.2996260291</v>
      </c>
      <c r="G1216" s="22">
        <f t="shared" si="225"/>
        <v>4881.5178414485172</v>
      </c>
      <c r="H1216" s="27">
        <f t="shared" si="226"/>
        <v>5056795.5171304317</v>
      </c>
      <c r="I1216" s="26">
        <f t="shared" si="217"/>
        <v>16855.985057101829</v>
      </c>
      <c r="J1216" s="23">
        <f t="shared" si="218"/>
        <v>2528.3977585652742</v>
      </c>
      <c r="K1216" s="23">
        <f t="shared" si="219"/>
        <v>2528.397758565216</v>
      </c>
      <c r="L1216" s="23">
        <f t="shared" si="220"/>
        <v>5056.7955171304902</v>
      </c>
      <c r="M1216" s="24">
        <f t="shared" si="221"/>
        <v>8368316.2996260291</v>
      </c>
      <c r="N1216" s="15" t="str">
        <f t="shared" si="227"/>
        <v>2</v>
      </c>
    </row>
    <row r="1217" spans="1:14" x14ac:dyDescent="0.25">
      <c r="A1217" s="3">
        <v>1213</v>
      </c>
      <c r="B1217" s="17">
        <f t="shared" ca="1" si="222"/>
        <v>80751</v>
      </c>
      <c r="C1217" s="18">
        <f ca="1">ROUND((B1217-סימולטור!$C$6)/365,3)</f>
        <v>147.499</v>
      </c>
      <c r="D1217" s="19">
        <f t="shared" si="223"/>
        <v>4819347.4847239507</v>
      </c>
      <c r="E1217" s="20">
        <f t="shared" si="216"/>
        <v>5020.1536299207819</v>
      </c>
      <c r="F1217" s="21">
        <f t="shared" si="224"/>
        <v>8391329.1694499999</v>
      </c>
      <c r="G1217" s="22">
        <f t="shared" si="225"/>
        <v>4894.9420155124999</v>
      </c>
      <c r="H1217" s="27">
        <f t="shared" si="226"/>
        <v>5068594.7066704025</v>
      </c>
      <c r="I1217" s="26">
        <f t="shared" si="217"/>
        <v>16895.315688901734</v>
      </c>
      <c r="J1217" s="23">
        <f t="shared" si="218"/>
        <v>2534.2973533352601</v>
      </c>
      <c r="K1217" s="23">
        <f t="shared" si="219"/>
        <v>2534.2973533352015</v>
      </c>
      <c r="L1217" s="23">
        <f t="shared" si="220"/>
        <v>5068.5947066704612</v>
      </c>
      <c r="M1217" s="24">
        <f t="shared" si="221"/>
        <v>8391329.1694499999</v>
      </c>
      <c r="N1217" s="15" t="str">
        <f t="shared" si="227"/>
        <v>2</v>
      </c>
    </row>
    <row r="1218" spans="1:14" x14ac:dyDescent="0.25">
      <c r="A1218" s="3">
        <v>1214</v>
      </c>
      <c r="B1218" s="17">
        <f t="shared" ca="1" si="222"/>
        <v>80779</v>
      </c>
      <c r="C1218" s="18">
        <f ca="1">ROUND((B1218-סימולטור!$C$6)/365,3)</f>
        <v>147.57499999999999</v>
      </c>
      <c r="D1218" s="19">
        <f t="shared" si="223"/>
        <v>4830391.8227097774</v>
      </c>
      <c r="E1218" s="20">
        <f t="shared" si="216"/>
        <v>5031.6581486560181</v>
      </c>
      <c r="F1218" s="21">
        <f t="shared" si="224"/>
        <v>8414405.3246659879</v>
      </c>
      <c r="G1218" s="22">
        <f t="shared" si="225"/>
        <v>4908.4031060551597</v>
      </c>
      <c r="H1218" s="27">
        <f t="shared" si="226"/>
        <v>5080421.4276526337</v>
      </c>
      <c r="I1218" s="26">
        <f t="shared" si="217"/>
        <v>16934.738092175838</v>
      </c>
      <c r="J1218" s="23">
        <f t="shared" si="218"/>
        <v>2540.2107138263755</v>
      </c>
      <c r="K1218" s="23">
        <f t="shared" si="219"/>
        <v>2540.2107138263168</v>
      </c>
      <c r="L1218" s="23">
        <f t="shared" si="220"/>
        <v>5080.4214276526927</v>
      </c>
      <c r="M1218" s="24">
        <f t="shared" si="221"/>
        <v>8414405.3246659879</v>
      </c>
      <c r="N1218" s="15" t="str">
        <f t="shared" si="227"/>
        <v>2</v>
      </c>
    </row>
    <row r="1219" spans="1:14" x14ac:dyDescent="0.25">
      <c r="A1219" s="3">
        <v>1215</v>
      </c>
      <c r="B1219" s="17">
        <f t="shared" ca="1" si="222"/>
        <v>80810</v>
      </c>
      <c r="C1219" s="18">
        <f ca="1">ROUND((B1219-סימולטור!$C$6)/365,3)</f>
        <v>147.66</v>
      </c>
      <c r="D1219" s="19">
        <f t="shared" si="223"/>
        <v>4841461.4706368214</v>
      </c>
      <c r="E1219" s="20">
        <f t="shared" si="216"/>
        <v>5043.1890319133554</v>
      </c>
      <c r="F1219" s="21">
        <f t="shared" si="224"/>
        <v>8437544.9393088203</v>
      </c>
      <c r="G1219" s="22">
        <f t="shared" si="225"/>
        <v>4921.9012145968118</v>
      </c>
      <c r="H1219" s="27">
        <f t="shared" si="226"/>
        <v>5092275.7443171572</v>
      </c>
      <c r="I1219" s="26">
        <f t="shared" si="217"/>
        <v>16974.252481057581</v>
      </c>
      <c r="J1219" s="23">
        <f t="shared" si="218"/>
        <v>2546.137872158637</v>
      </c>
      <c r="K1219" s="23">
        <f t="shared" si="219"/>
        <v>2546.1378721585788</v>
      </c>
      <c r="L1219" s="23">
        <f t="shared" si="220"/>
        <v>5092.2757443172159</v>
      </c>
      <c r="M1219" s="24">
        <f t="shared" si="221"/>
        <v>8437544.9393088203</v>
      </c>
      <c r="N1219" s="15" t="str">
        <f t="shared" si="227"/>
        <v>2</v>
      </c>
    </row>
    <row r="1220" spans="1:14" x14ac:dyDescent="0.25">
      <c r="A1220" s="3">
        <v>1216</v>
      </c>
      <c r="B1220" s="17">
        <f t="shared" ca="1" si="222"/>
        <v>80840</v>
      </c>
      <c r="C1220" s="18">
        <f ca="1">ROUND((B1220-סימולטור!$C$6)/365,3)</f>
        <v>147.74199999999999</v>
      </c>
      <c r="D1220" s="19">
        <f t="shared" si="223"/>
        <v>4852556.4865070311</v>
      </c>
      <c r="E1220" s="20">
        <f t="shared" si="216"/>
        <v>5054.746340111491</v>
      </c>
      <c r="F1220" s="21">
        <f t="shared" si="224"/>
        <v>8460748.187891921</v>
      </c>
      <c r="G1220" s="22">
        <f t="shared" si="225"/>
        <v>4935.4364429369543</v>
      </c>
      <c r="H1220" s="27">
        <f t="shared" si="226"/>
        <v>5104157.7210538974</v>
      </c>
      <c r="I1220" s="26">
        <f t="shared" si="217"/>
        <v>17013.859070180049</v>
      </c>
      <c r="J1220" s="23">
        <f t="shared" si="218"/>
        <v>2552.0788605270072</v>
      </c>
      <c r="K1220" s="23">
        <f t="shared" si="219"/>
        <v>2552.0788605269486</v>
      </c>
      <c r="L1220" s="23">
        <f t="shared" si="220"/>
        <v>5104.1577210539563</v>
      </c>
      <c r="M1220" s="24">
        <f t="shared" si="221"/>
        <v>8460748.187891921</v>
      </c>
      <c r="N1220" s="15" t="str">
        <f t="shared" si="227"/>
        <v>2</v>
      </c>
    </row>
    <row r="1221" spans="1:14" x14ac:dyDescent="0.25">
      <c r="A1221" s="3">
        <v>1217</v>
      </c>
      <c r="B1221" s="17">
        <f t="shared" ca="1" si="222"/>
        <v>80871</v>
      </c>
      <c r="C1221" s="18">
        <f ca="1">ROUND((B1221-סימולטור!$C$6)/365,3)</f>
        <v>147.827</v>
      </c>
      <c r="D1221" s="19">
        <f t="shared" si="223"/>
        <v>4863676.9284552764</v>
      </c>
      <c r="E1221" s="20">
        <f t="shared" ref="E1221:E1284" si="228">$E$2/12*D1221</f>
        <v>5066.3301338075798</v>
      </c>
      <c r="F1221" s="21">
        <f t="shared" si="224"/>
        <v>8484015.2454086244</v>
      </c>
      <c r="G1221" s="22">
        <f t="shared" si="225"/>
        <v>4949.0088931550308</v>
      </c>
      <c r="H1221" s="27">
        <f t="shared" si="226"/>
        <v>5116067.4224030236</v>
      </c>
      <c r="I1221" s="26">
        <f t="shared" ref="I1221:I1284" si="229">H1221*($I$2-1)</f>
        <v>17053.558074677137</v>
      </c>
      <c r="J1221" s="23">
        <f t="shared" ref="J1221:J1284" si="230">$J$2*I1221</f>
        <v>2558.0337112015704</v>
      </c>
      <c r="K1221" s="23">
        <f t="shared" ref="K1221:K1284" si="231">$K$2/12*H1221</f>
        <v>2558.0337112015118</v>
      </c>
      <c r="L1221" s="23">
        <f t="shared" ref="L1221:L1284" si="232">K1221+J1221</f>
        <v>5116.0674224030827</v>
      </c>
      <c r="M1221" s="24">
        <f t="shared" ref="M1221:M1284" si="233">MAX(H1221,F1221,D1221)</f>
        <v>8484015.2454086244</v>
      </c>
      <c r="N1221" s="15" t="str">
        <f t="shared" si="227"/>
        <v>2</v>
      </c>
    </row>
    <row r="1222" spans="1:14" x14ac:dyDescent="0.25">
      <c r="A1222" s="3">
        <v>1218</v>
      </c>
      <c r="B1222" s="17">
        <f t="shared" ref="B1222:B1285" ca="1" si="234">EOMONTH(TODAY(),A1221)</f>
        <v>80901</v>
      </c>
      <c r="C1222" s="18">
        <f ca="1">ROUND((B1222-סימולטור!$C$6)/365,3)</f>
        <v>147.91</v>
      </c>
      <c r="D1222" s="19">
        <f t="shared" ref="D1222:D1285" si="235">D1221*$D$2-E1221</f>
        <v>4874822.8547496535</v>
      </c>
      <c r="E1222" s="20">
        <f t="shared" si="228"/>
        <v>5077.9404736975557</v>
      </c>
      <c r="F1222" s="21">
        <f t="shared" ref="F1222:F1285" si="236">F1221*$F$2-G1221</f>
        <v>8507346.2873334996</v>
      </c>
      <c r="G1222" s="22">
        <f t="shared" ref="G1222:G1285" si="237">F1222*$G$2/12</f>
        <v>4962.6186676112084</v>
      </c>
      <c r="H1222" s="27">
        <f t="shared" ref="H1222:H1285" si="238">H1221+I1221-L1221</f>
        <v>5128004.9130552979</v>
      </c>
      <c r="I1222" s="26">
        <f t="shared" si="229"/>
        <v>17093.349710184721</v>
      </c>
      <c r="J1222" s="23">
        <f t="shared" si="230"/>
        <v>2564.0024565277081</v>
      </c>
      <c r="K1222" s="23">
        <f t="shared" si="231"/>
        <v>2564.002456527649</v>
      </c>
      <c r="L1222" s="23">
        <f t="shared" si="232"/>
        <v>5128.0049130553571</v>
      </c>
      <c r="M1222" s="24">
        <f t="shared" si="233"/>
        <v>8507346.2873334996</v>
      </c>
      <c r="N1222" s="15" t="str">
        <f t="shared" ref="N1222:N1285" si="239">IF(M1222=H1222,"3",IF(M1222=F1222,"2","1"))</f>
        <v>2</v>
      </c>
    </row>
    <row r="1223" spans="1:14" x14ac:dyDescent="0.25">
      <c r="A1223" s="3">
        <v>1219</v>
      </c>
      <c r="B1223" s="17">
        <f t="shared" ca="1" si="234"/>
        <v>80932</v>
      </c>
      <c r="C1223" s="18">
        <f ca="1">ROUND((B1223-סימולטור!$C$6)/365,3)</f>
        <v>147.995</v>
      </c>
      <c r="D1223" s="19">
        <f t="shared" si="235"/>
        <v>4885994.3237917889</v>
      </c>
      <c r="E1223" s="20">
        <f t="shared" si="228"/>
        <v>5089.5774206164469</v>
      </c>
      <c r="F1223" s="21">
        <f t="shared" si="236"/>
        <v>8530741.4896236677</v>
      </c>
      <c r="G1223" s="22">
        <f t="shared" si="237"/>
        <v>4976.26586894714</v>
      </c>
      <c r="H1223" s="27">
        <f t="shared" si="238"/>
        <v>5139970.2578524277</v>
      </c>
      <c r="I1223" s="26">
        <f t="shared" si="229"/>
        <v>17133.234192841821</v>
      </c>
      <c r="J1223" s="23">
        <f t="shared" si="230"/>
        <v>2569.9851289262729</v>
      </c>
      <c r="K1223" s="23">
        <f t="shared" si="231"/>
        <v>2569.9851289262137</v>
      </c>
      <c r="L1223" s="23">
        <f t="shared" si="232"/>
        <v>5139.9702578524866</v>
      </c>
      <c r="M1223" s="24">
        <f t="shared" si="233"/>
        <v>8530741.4896236677</v>
      </c>
      <c r="N1223" s="15" t="str">
        <f t="shared" si="239"/>
        <v>2</v>
      </c>
    </row>
    <row r="1224" spans="1:14" x14ac:dyDescent="0.25">
      <c r="A1224" s="3">
        <v>1220</v>
      </c>
      <c r="B1224" s="17">
        <f t="shared" ca="1" si="234"/>
        <v>80963</v>
      </c>
      <c r="C1224" s="18">
        <f ca="1">ROUND((B1224-סימולטור!$C$6)/365,3)</f>
        <v>148.07900000000001</v>
      </c>
      <c r="D1224" s="19">
        <f t="shared" si="235"/>
        <v>4897191.3941171458</v>
      </c>
      <c r="E1224" s="20">
        <f t="shared" si="228"/>
        <v>5101.2410355386937</v>
      </c>
      <c r="F1224" s="21">
        <f t="shared" si="236"/>
        <v>8554201.028720133</v>
      </c>
      <c r="G1224" s="22">
        <f t="shared" si="237"/>
        <v>4989.9506000867441</v>
      </c>
      <c r="H1224" s="27">
        <f t="shared" si="238"/>
        <v>5151963.5217874171</v>
      </c>
      <c r="I1224" s="26">
        <f t="shared" si="229"/>
        <v>17173.211739291786</v>
      </c>
      <c r="J1224" s="23">
        <f t="shared" si="230"/>
        <v>2575.9817608937678</v>
      </c>
      <c r="K1224" s="23">
        <f t="shared" si="231"/>
        <v>2575.9817608937087</v>
      </c>
      <c r="L1224" s="23">
        <f t="shared" si="232"/>
        <v>5151.9635217874766</v>
      </c>
      <c r="M1224" s="24">
        <f t="shared" si="233"/>
        <v>8554201.028720133</v>
      </c>
      <c r="N1224" s="15" t="str">
        <f t="shared" si="239"/>
        <v>2</v>
      </c>
    </row>
    <row r="1225" spans="1:14" x14ac:dyDescent="0.25">
      <c r="A1225" s="3">
        <v>1221</v>
      </c>
      <c r="B1225" s="17">
        <f t="shared" ca="1" si="234"/>
        <v>80993</v>
      </c>
      <c r="C1225" s="18">
        <f ca="1">ROUND((B1225-סימולטור!$C$6)/365,3)</f>
        <v>148.16200000000001</v>
      </c>
      <c r="D1225" s="19">
        <f t="shared" si="235"/>
        <v>4908414.1243953314</v>
      </c>
      <c r="E1225" s="20">
        <f t="shared" si="228"/>
        <v>5112.9313795784701</v>
      </c>
      <c r="F1225" s="21">
        <f t="shared" si="236"/>
        <v>8577725.0815491136</v>
      </c>
      <c r="G1225" s="22">
        <f t="shared" si="237"/>
        <v>5003.6729642369828</v>
      </c>
      <c r="H1225" s="27">
        <f t="shared" si="238"/>
        <v>5163984.7700049207</v>
      </c>
      <c r="I1225" s="26">
        <f t="shared" si="229"/>
        <v>17213.282566683465</v>
      </c>
      <c r="J1225" s="23">
        <f t="shared" si="230"/>
        <v>2581.9923850025198</v>
      </c>
      <c r="K1225" s="23">
        <f t="shared" si="231"/>
        <v>2581.9923850024602</v>
      </c>
      <c r="L1225" s="23">
        <f t="shared" si="232"/>
        <v>5163.9847700049795</v>
      </c>
      <c r="M1225" s="24">
        <f t="shared" si="233"/>
        <v>8577725.0815491136</v>
      </c>
      <c r="N1225" s="15" t="str">
        <f t="shared" si="239"/>
        <v>2</v>
      </c>
    </row>
    <row r="1226" spans="1:14" x14ac:dyDescent="0.25">
      <c r="A1226" s="3">
        <v>1222</v>
      </c>
      <c r="B1226" s="17">
        <f t="shared" ca="1" si="234"/>
        <v>81024</v>
      </c>
      <c r="C1226" s="18">
        <f ca="1">ROUND((B1226-סימולטור!$C$6)/365,3)</f>
        <v>148.24700000000001</v>
      </c>
      <c r="D1226" s="19">
        <f t="shared" si="235"/>
        <v>4919662.573430405</v>
      </c>
      <c r="E1226" s="20">
        <f t="shared" si="228"/>
        <v>5124.6485139900051</v>
      </c>
      <c r="F1226" s="21">
        <f t="shared" si="236"/>
        <v>8601313.8255233746</v>
      </c>
      <c r="G1226" s="22">
        <f t="shared" si="237"/>
        <v>5017.4330648886353</v>
      </c>
      <c r="H1226" s="27">
        <f t="shared" si="238"/>
        <v>5176034.0678015994</v>
      </c>
      <c r="I1226" s="26">
        <f t="shared" si="229"/>
        <v>17253.446892672397</v>
      </c>
      <c r="J1226" s="23">
        <f t="shared" si="230"/>
        <v>2588.0170339008596</v>
      </c>
      <c r="K1226" s="23">
        <f t="shared" si="231"/>
        <v>2588.0170339007996</v>
      </c>
      <c r="L1226" s="23">
        <f t="shared" si="232"/>
        <v>5176.0340678016591</v>
      </c>
      <c r="M1226" s="24">
        <f t="shared" si="233"/>
        <v>8601313.8255233746</v>
      </c>
      <c r="N1226" s="15" t="str">
        <f t="shared" si="239"/>
        <v>2</v>
      </c>
    </row>
    <row r="1227" spans="1:14" x14ac:dyDescent="0.25">
      <c r="A1227" s="3">
        <v>1223</v>
      </c>
      <c r="B1227" s="17">
        <f t="shared" ca="1" si="234"/>
        <v>81054</v>
      </c>
      <c r="C1227" s="18">
        <f ca="1">ROUND((B1227-סימולטור!$C$6)/365,3)</f>
        <v>148.32900000000001</v>
      </c>
      <c r="D1227" s="19">
        <f t="shared" si="235"/>
        <v>4930936.8001611829</v>
      </c>
      <c r="E1227" s="20">
        <f t="shared" si="228"/>
        <v>5136.392500167899</v>
      </c>
      <c r="F1227" s="21">
        <f t="shared" si="236"/>
        <v>8624967.4385435637</v>
      </c>
      <c r="G1227" s="22">
        <f t="shared" si="237"/>
        <v>5031.2310058170788</v>
      </c>
      <c r="H1227" s="27">
        <f t="shared" si="238"/>
        <v>5188111.4806264704</v>
      </c>
      <c r="I1227" s="26">
        <f t="shared" si="229"/>
        <v>17293.704935421967</v>
      </c>
      <c r="J1227" s="23">
        <f t="shared" si="230"/>
        <v>2594.0557403132948</v>
      </c>
      <c r="K1227" s="23">
        <f t="shared" si="231"/>
        <v>2594.0557403132352</v>
      </c>
      <c r="L1227" s="23">
        <f t="shared" si="232"/>
        <v>5188.1114806265305</v>
      </c>
      <c r="M1227" s="24">
        <f t="shared" si="233"/>
        <v>8624967.4385435637</v>
      </c>
      <c r="N1227" s="15" t="str">
        <f t="shared" si="239"/>
        <v>2</v>
      </c>
    </row>
    <row r="1228" spans="1:14" x14ac:dyDescent="0.25">
      <c r="A1228" s="3">
        <v>1224</v>
      </c>
      <c r="B1228" s="17">
        <f t="shared" ca="1" si="234"/>
        <v>81085</v>
      </c>
      <c r="C1228" s="18">
        <f ca="1">ROUND((B1228-סימולטור!$C$6)/365,3)</f>
        <v>148.41399999999999</v>
      </c>
      <c r="D1228" s="19">
        <f t="shared" si="235"/>
        <v>4942236.8636615528</v>
      </c>
      <c r="E1228" s="20">
        <f t="shared" si="228"/>
        <v>5148.1633996474511</v>
      </c>
      <c r="F1228" s="21">
        <f t="shared" si="236"/>
        <v>8648686.098999558</v>
      </c>
      <c r="G1228" s="22">
        <f t="shared" si="237"/>
        <v>5045.0668910830755</v>
      </c>
      <c r="H1228" s="27">
        <f t="shared" si="238"/>
        <v>5200217.0740812663</v>
      </c>
      <c r="I1228" s="26">
        <f t="shared" si="229"/>
        <v>17334.056913604622</v>
      </c>
      <c r="J1228" s="23">
        <f t="shared" si="230"/>
        <v>2600.1085370406931</v>
      </c>
      <c r="K1228" s="23">
        <f t="shared" si="231"/>
        <v>2600.1085370406331</v>
      </c>
      <c r="L1228" s="23">
        <f t="shared" si="232"/>
        <v>5200.2170740813262</v>
      </c>
      <c r="M1228" s="24">
        <f t="shared" si="233"/>
        <v>8648686.098999558</v>
      </c>
      <c r="N1228" s="15" t="str">
        <f t="shared" si="239"/>
        <v>2</v>
      </c>
    </row>
    <row r="1229" spans="1:14" x14ac:dyDescent="0.25">
      <c r="A1229" s="3">
        <v>1225</v>
      </c>
      <c r="B1229" s="17">
        <f t="shared" ca="1" si="234"/>
        <v>81116</v>
      </c>
      <c r="C1229" s="18">
        <f ca="1">ROUND((B1229-סימולטור!$C$6)/365,3)</f>
        <v>148.499</v>
      </c>
      <c r="D1229" s="19">
        <f t="shared" si="235"/>
        <v>4953562.8231407776</v>
      </c>
      <c r="E1229" s="20">
        <f t="shared" si="228"/>
        <v>5159.9612741049768</v>
      </c>
      <c r="F1229" s="21">
        <f t="shared" si="236"/>
        <v>8672469.9857718069</v>
      </c>
      <c r="G1229" s="22">
        <f t="shared" si="237"/>
        <v>5058.9408250335537</v>
      </c>
      <c r="H1229" s="27">
        <f t="shared" si="238"/>
        <v>5212350.91392079</v>
      </c>
      <c r="I1229" s="26">
        <f t="shared" si="229"/>
        <v>17374.503046403035</v>
      </c>
      <c r="J1229" s="23">
        <f t="shared" si="230"/>
        <v>2606.175456960455</v>
      </c>
      <c r="K1229" s="23">
        <f t="shared" si="231"/>
        <v>2606.175456960395</v>
      </c>
      <c r="L1229" s="23">
        <f t="shared" si="232"/>
        <v>5212.35091392085</v>
      </c>
      <c r="M1229" s="24">
        <f t="shared" si="233"/>
        <v>8672469.9857718069</v>
      </c>
      <c r="N1229" s="15" t="str">
        <f t="shared" si="239"/>
        <v>2</v>
      </c>
    </row>
    <row r="1230" spans="1:14" x14ac:dyDescent="0.25">
      <c r="A1230" s="3">
        <v>1226</v>
      </c>
      <c r="B1230" s="17">
        <f t="shared" ca="1" si="234"/>
        <v>81144</v>
      </c>
      <c r="C1230" s="18">
        <f ca="1">ROUND((B1230-סימולטור!$C$6)/365,3)</f>
        <v>148.57499999999999</v>
      </c>
      <c r="D1230" s="19">
        <f t="shared" si="235"/>
        <v>4964914.7379438085</v>
      </c>
      <c r="E1230" s="20">
        <f t="shared" si="228"/>
        <v>5171.7861853581335</v>
      </c>
      <c r="F1230" s="21">
        <f t="shared" si="236"/>
        <v>8696319.2782326788</v>
      </c>
      <c r="G1230" s="22">
        <f t="shared" si="237"/>
        <v>5072.8529123023955</v>
      </c>
      <c r="H1230" s="27">
        <f t="shared" si="238"/>
        <v>5224513.0660532722</v>
      </c>
      <c r="I1230" s="26">
        <f t="shared" si="229"/>
        <v>17415.04355351131</v>
      </c>
      <c r="J1230" s="23">
        <f t="shared" si="230"/>
        <v>2612.2565330266966</v>
      </c>
      <c r="K1230" s="23">
        <f t="shared" si="231"/>
        <v>2612.2565330266361</v>
      </c>
      <c r="L1230" s="23">
        <f t="shared" si="232"/>
        <v>5224.5130660533323</v>
      </c>
      <c r="M1230" s="24">
        <f t="shared" si="233"/>
        <v>8696319.2782326788</v>
      </c>
      <c r="N1230" s="15" t="str">
        <f t="shared" si="239"/>
        <v>2</v>
      </c>
    </row>
    <row r="1231" spans="1:14" x14ac:dyDescent="0.25">
      <c r="A1231" s="3">
        <v>1227</v>
      </c>
      <c r="B1231" s="17">
        <f t="shared" ca="1" si="234"/>
        <v>81175</v>
      </c>
      <c r="C1231" s="18">
        <f ca="1">ROUND((B1231-סימולטור!$C$6)/365,3)</f>
        <v>148.66</v>
      </c>
      <c r="D1231" s="19">
        <f t="shared" si="235"/>
        <v>4976292.6675515976</v>
      </c>
      <c r="E1231" s="20">
        <f t="shared" si="228"/>
        <v>5183.6381953662476</v>
      </c>
      <c r="F1231" s="21">
        <f t="shared" si="236"/>
        <v>8720234.1562478188</v>
      </c>
      <c r="G1231" s="22">
        <f t="shared" si="237"/>
        <v>5086.8032578112279</v>
      </c>
      <c r="H1231" s="27">
        <f t="shared" si="238"/>
        <v>5236703.5965407304</v>
      </c>
      <c r="I1231" s="26">
        <f t="shared" si="229"/>
        <v>17455.678655136173</v>
      </c>
      <c r="J1231" s="23">
        <f t="shared" si="230"/>
        <v>2618.3517982704257</v>
      </c>
      <c r="K1231" s="23">
        <f t="shared" si="231"/>
        <v>2618.3517982703652</v>
      </c>
      <c r="L1231" s="23">
        <f t="shared" si="232"/>
        <v>5236.7035965407904</v>
      </c>
      <c r="M1231" s="24">
        <f t="shared" si="233"/>
        <v>8720234.1562478188</v>
      </c>
      <c r="N1231" s="15" t="str">
        <f t="shared" si="239"/>
        <v>2</v>
      </c>
    </row>
    <row r="1232" spans="1:14" x14ac:dyDescent="0.25">
      <c r="A1232" s="3">
        <v>1228</v>
      </c>
      <c r="B1232" s="17">
        <f t="shared" ca="1" si="234"/>
        <v>81205</v>
      </c>
      <c r="C1232" s="18">
        <f ca="1">ROUND((B1232-סימולטור!$C$6)/365,3)</f>
        <v>148.74199999999999</v>
      </c>
      <c r="D1232" s="19">
        <f t="shared" si="235"/>
        <v>4987696.6715814034</v>
      </c>
      <c r="E1232" s="20">
        <f t="shared" si="228"/>
        <v>5195.5173662306288</v>
      </c>
      <c r="F1232" s="21">
        <f t="shared" si="236"/>
        <v>8744214.8001774997</v>
      </c>
      <c r="G1232" s="22">
        <f t="shared" si="237"/>
        <v>5100.7919667702081</v>
      </c>
      <c r="H1232" s="27">
        <f t="shared" si="238"/>
        <v>5248922.5715993261</v>
      </c>
      <c r="I1232" s="26">
        <f t="shared" si="229"/>
        <v>17496.408571998159</v>
      </c>
      <c r="J1232" s="23">
        <f t="shared" si="230"/>
        <v>2624.461285799724</v>
      </c>
      <c r="K1232" s="23">
        <f t="shared" si="231"/>
        <v>2624.4612857996631</v>
      </c>
      <c r="L1232" s="23">
        <f t="shared" si="232"/>
        <v>5248.9225715993871</v>
      </c>
      <c r="M1232" s="24">
        <f t="shared" si="233"/>
        <v>8744214.8001774997</v>
      </c>
      <c r="N1232" s="15" t="str">
        <f t="shared" si="239"/>
        <v>2</v>
      </c>
    </row>
    <row r="1233" spans="1:14" x14ac:dyDescent="0.25">
      <c r="A1233" s="3">
        <v>1229</v>
      </c>
      <c r="B1233" s="17">
        <f t="shared" ca="1" si="234"/>
        <v>81236</v>
      </c>
      <c r="C1233" s="18">
        <f ca="1">ROUND((B1233-סימולטור!$C$6)/365,3)</f>
        <v>148.827</v>
      </c>
      <c r="D1233" s="19">
        <f t="shared" si="235"/>
        <v>4999126.8097871114</v>
      </c>
      <c r="E1233" s="20">
        <f t="shared" si="228"/>
        <v>5207.423760194908</v>
      </c>
      <c r="F1233" s="21">
        <f t="shared" si="236"/>
        <v>8768261.3908779882</v>
      </c>
      <c r="G1233" s="22">
        <f t="shared" si="237"/>
        <v>5114.8191446788269</v>
      </c>
      <c r="H1233" s="27">
        <f t="shared" si="238"/>
        <v>5261170.0575997252</v>
      </c>
      <c r="I1233" s="26">
        <f t="shared" si="229"/>
        <v>17537.233525332824</v>
      </c>
      <c r="J1233" s="23">
        <f t="shared" si="230"/>
        <v>2630.5850287999233</v>
      </c>
      <c r="K1233" s="23">
        <f t="shared" si="231"/>
        <v>2630.5850287998628</v>
      </c>
      <c r="L1233" s="23">
        <f t="shared" si="232"/>
        <v>5261.1700575997857</v>
      </c>
      <c r="M1233" s="24">
        <f t="shared" si="233"/>
        <v>8768261.3908779882</v>
      </c>
      <c r="N1233" s="15" t="str">
        <f t="shared" si="239"/>
        <v>2</v>
      </c>
    </row>
    <row r="1234" spans="1:14" x14ac:dyDescent="0.25">
      <c r="A1234" s="3">
        <v>1230</v>
      </c>
      <c r="B1234" s="17">
        <f t="shared" ca="1" si="234"/>
        <v>81266</v>
      </c>
      <c r="C1234" s="18">
        <f ca="1">ROUND((B1234-סימולטור!$C$6)/365,3)</f>
        <v>148.91</v>
      </c>
      <c r="D1234" s="19">
        <f t="shared" si="235"/>
        <v>5010583.1420595404</v>
      </c>
      <c r="E1234" s="20">
        <f t="shared" si="228"/>
        <v>5219.3574396453541</v>
      </c>
      <c r="F1234" s="21">
        <f t="shared" si="236"/>
        <v>8792374.1097029038</v>
      </c>
      <c r="G1234" s="22">
        <f t="shared" si="237"/>
        <v>5128.884897326694</v>
      </c>
      <c r="H1234" s="27">
        <f t="shared" si="238"/>
        <v>5273446.1210674588</v>
      </c>
      <c r="I1234" s="26">
        <f t="shared" si="229"/>
        <v>17578.153736891934</v>
      </c>
      <c r="J1234" s="23">
        <f t="shared" si="230"/>
        <v>2636.72306053379</v>
      </c>
      <c r="K1234" s="23">
        <f t="shared" si="231"/>
        <v>2636.7230605337295</v>
      </c>
      <c r="L1234" s="23">
        <f t="shared" si="232"/>
        <v>5273.4461210675199</v>
      </c>
      <c r="M1234" s="24">
        <f t="shared" si="233"/>
        <v>8792374.1097029038</v>
      </c>
      <c r="N1234" s="15" t="str">
        <f t="shared" si="239"/>
        <v>2</v>
      </c>
    </row>
    <row r="1235" spans="1:14" x14ac:dyDescent="0.25">
      <c r="A1235" s="3">
        <v>1231</v>
      </c>
      <c r="B1235" s="17">
        <f t="shared" ca="1" si="234"/>
        <v>81297</v>
      </c>
      <c r="C1235" s="18">
        <f ca="1">ROUND((B1235-סימולטור!$C$6)/365,3)</f>
        <v>148.995</v>
      </c>
      <c r="D1235" s="19">
        <f t="shared" si="235"/>
        <v>5022065.7284267601</v>
      </c>
      <c r="E1235" s="20">
        <f t="shared" si="228"/>
        <v>5231.3184671112085</v>
      </c>
      <c r="F1235" s="21">
        <f t="shared" si="236"/>
        <v>8816553.1385045871</v>
      </c>
      <c r="G1235" s="22">
        <f t="shared" si="237"/>
        <v>5142.989330794343</v>
      </c>
      <c r="H1235" s="27">
        <f t="shared" si="238"/>
        <v>5285750.8286832832</v>
      </c>
      <c r="I1235" s="26">
        <f t="shared" si="229"/>
        <v>17619.169428944686</v>
      </c>
      <c r="J1235" s="23">
        <f t="shared" si="230"/>
        <v>2642.8754143417027</v>
      </c>
      <c r="K1235" s="23">
        <f t="shared" si="231"/>
        <v>2642.8754143416418</v>
      </c>
      <c r="L1235" s="23">
        <f t="shared" si="232"/>
        <v>5285.7508286833445</v>
      </c>
      <c r="M1235" s="24">
        <f t="shared" si="233"/>
        <v>8816553.1385045871</v>
      </c>
      <c r="N1235" s="15" t="str">
        <f t="shared" si="239"/>
        <v>2</v>
      </c>
    </row>
    <row r="1236" spans="1:14" x14ac:dyDescent="0.25">
      <c r="A1236" s="3">
        <v>1232</v>
      </c>
      <c r="B1236" s="17">
        <f t="shared" ca="1" si="234"/>
        <v>81328</v>
      </c>
      <c r="C1236" s="18">
        <f ca="1">ROUND((B1236-סימולטור!$C$6)/365,3)</f>
        <v>149.07900000000001</v>
      </c>
      <c r="D1236" s="19">
        <f t="shared" si="235"/>
        <v>5033574.6290544048</v>
      </c>
      <c r="E1236" s="20">
        <f t="shared" si="228"/>
        <v>5243.3069052650053</v>
      </c>
      <c r="F1236" s="21">
        <f t="shared" si="236"/>
        <v>8840798.6596354749</v>
      </c>
      <c r="G1236" s="22">
        <f t="shared" si="237"/>
        <v>5157.1325514540267</v>
      </c>
      <c r="H1236" s="27">
        <f t="shared" si="238"/>
        <v>5298084.2472835444</v>
      </c>
      <c r="I1236" s="26">
        <f t="shared" si="229"/>
        <v>17660.280824278889</v>
      </c>
      <c r="J1236" s="23">
        <f t="shared" si="230"/>
        <v>2649.0421236418333</v>
      </c>
      <c r="K1236" s="23">
        <f t="shared" si="231"/>
        <v>2649.0421236417724</v>
      </c>
      <c r="L1236" s="23">
        <f t="shared" si="232"/>
        <v>5298.0842472836057</v>
      </c>
      <c r="M1236" s="24">
        <f t="shared" si="233"/>
        <v>8840798.6596354749</v>
      </c>
      <c r="N1236" s="15" t="str">
        <f t="shared" si="239"/>
        <v>2</v>
      </c>
    </row>
    <row r="1237" spans="1:14" x14ac:dyDescent="0.25">
      <c r="A1237" s="3">
        <v>1233</v>
      </c>
      <c r="B1237" s="17">
        <f t="shared" ca="1" si="234"/>
        <v>81358</v>
      </c>
      <c r="C1237" s="18">
        <f ca="1">ROUND((B1237-סימולטור!$C$6)/365,3)</f>
        <v>149.16200000000001</v>
      </c>
      <c r="D1237" s="19">
        <f t="shared" si="235"/>
        <v>5045109.9042459885</v>
      </c>
      <c r="E1237" s="20">
        <f t="shared" si="228"/>
        <v>5255.3228169229042</v>
      </c>
      <c r="F1237" s="21">
        <f t="shared" si="236"/>
        <v>8865110.8559494726</v>
      </c>
      <c r="G1237" s="22">
        <f t="shared" si="237"/>
        <v>5171.3146659705262</v>
      </c>
      <c r="H1237" s="27">
        <f t="shared" si="238"/>
        <v>5310446.4438605392</v>
      </c>
      <c r="I1237" s="26">
        <f t="shared" si="229"/>
        <v>17701.488146202206</v>
      </c>
      <c r="J1237" s="23">
        <f t="shared" si="230"/>
        <v>2655.223221930331</v>
      </c>
      <c r="K1237" s="23">
        <f t="shared" si="231"/>
        <v>2655.2232219302696</v>
      </c>
      <c r="L1237" s="23">
        <f t="shared" si="232"/>
        <v>5310.446443860601</v>
      </c>
      <c r="M1237" s="24">
        <f t="shared" si="233"/>
        <v>8865110.8559494726</v>
      </c>
      <c r="N1237" s="15" t="str">
        <f t="shared" si="239"/>
        <v>2</v>
      </c>
    </row>
    <row r="1238" spans="1:14" x14ac:dyDescent="0.25">
      <c r="A1238" s="3">
        <v>1234</v>
      </c>
      <c r="B1238" s="17">
        <f t="shared" ca="1" si="234"/>
        <v>81389</v>
      </c>
      <c r="C1238" s="18">
        <f ca="1">ROUND((B1238-סימולטור!$C$6)/365,3)</f>
        <v>149.24700000000001</v>
      </c>
      <c r="D1238" s="19">
        <f t="shared" si="235"/>
        <v>5056671.6144432193</v>
      </c>
      <c r="E1238" s="20">
        <f t="shared" si="228"/>
        <v>5267.3662650450196</v>
      </c>
      <c r="F1238" s="21">
        <f t="shared" si="236"/>
        <v>8889489.9108033329</v>
      </c>
      <c r="G1238" s="22">
        <f t="shared" si="237"/>
        <v>5185.5357813019446</v>
      </c>
      <c r="H1238" s="27">
        <f t="shared" si="238"/>
        <v>5322837.4855628815</v>
      </c>
      <c r="I1238" s="26">
        <f t="shared" si="229"/>
        <v>17742.79161854335</v>
      </c>
      <c r="J1238" s="23">
        <f t="shared" si="230"/>
        <v>2661.4187427815023</v>
      </c>
      <c r="K1238" s="23">
        <f t="shared" si="231"/>
        <v>2661.4187427814409</v>
      </c>
      <c r="L1238" s="23">
        <f t="shared" si="232"/>
        <v>5322.8374855629427</v>
      </c>
      <c r="M1238" s="24">
        <f t="shared" si="233"/>
        <v>8889489.9108033329</v>
      </c>
      <c r="N1238" s="15" t="str">
        <f t="shared" si="239"/>
        <v>2</v>
      </c>
    </row>
    <row r="1239" spans="1:14" x14ac:dyDescent="0.25">
      <c r="A1239" s="3">
        <v>1235</v>
      </c>
      <c r="B1239" s="17">
        <f t="shared" ca="1" si="234"/>
        <v>81419</v>
      </c>
      <c r="C1239" s="18">
        <f ca="1">ROUND((B1239-סימולטור!$C$6)/365,3)</f>
        <v>149.32900000000001</v>
      </c>
      <c r="D1239" s="19">
        <f t="shared" si="235"/>
        <v>5068259.8202263182</v>
      </c>
      <c r="E1239" s="20">
        <f t="shared" si="228"/>
        <v>5279.4373127357485</v>
      </c>
      <c r="F1239" s="21">
        <f t="shared" si="236"/>
        <v>8913936.0080580432</v>
      </c>
      <c r="G1239" s="22">
        <f t="shared" si="237"/>
        <v>5199.7960047005254</v>
      </c>
      <c r="H1239" s="27">
        <f t="shared" si="238"/>
        <v>5335257.4396958621</v>
      </c>
      <c r="I1239" s="26">
        <f t="shared" si="229"/>
        <v>17784.191465653283</v>
      </c>
      <c r="J1239" s="23">
        <f t="shared" si="230"/>
        <v>2667.6287198479922</v>
      </c>
      <c r="K1239" s="23">
        <f t="shared" si="231"/>
        <v>2667.6287198479313</v>
      </c>
      <c r="L1239" s="23">
        <f t="shared" si="232"/>
        <v>5335.2574396959235</v>
      </c>
      <c r="M1239" s="24">
        <f t="shared" si="233"/>
        <v>8913936.0080580432</v>
      </c>
      <c r="N1239" s="15" t="str">
        <f t="shared" si="239"/>
        <v>2</v>
      </c>
    </row>
    <row r="1240" spans="1:14" x14ac:dyDescent="0.25">
      <c r="A1240" s="3">
        <v>1236</v>
      </c>
      <c r="B1240" s="17">
        <f t="shared" ca="1" si="234"/>
        <v>81450</v>
      </c>
      <c r="C1240" s="18">
        <f ca="1">ROUND((B1240-סימולטור!$C$6)/365,3)</f>
        <v>149.41399999999999</v>
      </c>
      <c r="D1240" s="19">
        <f t="shared" si="235"/>
        <v>5079874.5823143367</v>
      </c>
      <c r="E1240" s="20">
        <f t="shared" si="228"/>
        <v>5291.5360232441008</v>
      </c>
      <c r="F1240" s="21">
        <f t="shared" si="236"/>
        <v>8938449.3320802022</v>
      </c>
      <c r="G1240" s="22">
        <f t="shared" si="237"/>
        <v>5214.0954437134515</v>
      </c>
      <c r="H1240" s="27">
        <f t="shared" si="238"/>
        <v>5347706.3737218194</v>
      </c>
      <c r="I1240" s="26">
        <f t="shared" si="229"/>
        <v>17825.687912406476</v>
      </c>
      <c r="J1240" s="23">
        <f t="shared" si="230"/>
        <v>2673.8531868609712</v>
      </c>
      <c r="K1240" s="23">
        <f t="shared" si="231"/>
        <v>2673.8531868609098</v>
      </c>
      <c r="L1240" s="23">
        <f t="shared" si="232"/>
        <v>5347.7063737218814</v>
      </c>
      <c r="M1240" s="24">
        <f t="shared" si="233"/>
        <v>8938449.3320802022</v>
      </c>
      <c r="N1240" s="15" t="str">
        <f t="shared" si="239"/>
        <v>2</v>
      </c>
    </row>
    <row r="1241" spans="1:14" x14ac:dyDescent="0.25">
      <c r="A1241" s="3">
        <v>1237</v>
      </c>
      <c r="B1241" s="17">
        <f t="shared" ca="1" si="234"/>
        <v>81481</v>
      </c>
      <c r="C1241" s="18">
        <f ca="1">ROUND((B1241-סימולטור!$C$6)/365,3)</f>
        <v>149.499</v>
      </c>
      <c r="D1241" s="19">
        <f t="shared" si="235"/>
        <v>5091515.961565474</v>
      </c>
      <c r="E1241" s="20">
        <f t="shared" si="228"/>
        <v>5303.6624599640354</v>
      </c>
      <c r="F1241" s="21">
        <f t="shared" si="236"/>
        <v>8963030.0677434243</v>
      </c>
      <c r="G1241" s="22">
        <f t="shared" si="237"/>
        <v>5228.4342061836642</v>
      </c>
      <c r="H1241" s="27">
        <f t="shared" si="238"/>
        <v>5360184.3552605035</v>
      </c>
      <c r="I1241" s="26">
        <f t="shared" si="229"/>
        <v>17867.281184202089</v>
      </c>
      <c r="J1241" s="23">
        <f t="shared" si="230"/>
        <v>2680.0921776303135</v>
      </c>
      <c r="K1241" s="23">
        <f t="shared" si="231"/>
        <v>2680.0921776302516</v>
      </c>
      <c r="L1241" s="23">
        <f t="shared" si="232"/>
        <v>5360.1843552605651</v>
      </c>
      <c r="M1241" s="24">
        <f t="shared" si="233"/>
        <v>8963030.0677434243</v>
      </c>
      <c r="N1241" s="15" t="str">
        <f t="shared" si="239"/>
        <v>2</v>
      </c>
    </row>
    <row r="1242" spans="1:14" x14ac:dyDescent="0.25">
      <c r="A1242" s="3">
        <v>1238</v>
      </c>
      <c r="B1242" s="17">
        <f t="shared" ca="1" si="234"/>
        <v>81509</v>
      </c>
      <c r="C1242" s="18">
        <f ca="1">ROUND((B1242-סימולטור!$C$6)/365,3)</f>
        <v>149.57499999999999</v>
      </c>
      <c r="D1242" s="19">
        <f t="shared" si="235"/>
        <v>5103184.0189773953</v>
      </c>
      <c r="E1242" s="20">
        <f t="shared" si="228"/>
        <v>5315.8166864347868</v>
      </c>
      <c r="F1242" s="21">
        <f t="shared" si="236"/>
        <v>8987678.4004297182</v>
      </c>
      <c r="G1242" s="22">
        <f t="shared" si="237"/>
        <v>5242.8124002506693</v>
      </c>
      <c r="H1242" s="27">
        <f t="shared" si="238"/>
        <v>5372691.4520894447</v>
      </c>
      <c r="I1242" s="26">
        <f t="shared" si="229"/>
        <v>17908.97150696523</v>
      </c>
      <c r="J1242" s="23">
        <f t="shared" si="230"/>
        <v>2686.3457260447844</v>
      </c>
      <c r="K1242" s="23">
        <f t="shared" si="231"/>
        <v>2686.3457260447226</v>
      </c>
      <c r="L1242" s="23">
        <f t="shared" si="232"/>
        <v>5372.691452089507</v>
      </c>
      <c r="M1242" s="24">
        <f t="shared" si="233"/>
        <v>8987678.4004297182</v>
      </c>
      <c r="N1242" s="15" t="str">
        <f t="shared" si="239"/>
        <v>2</v>
      </c>
    </row>
    <row r="1243" spans="1:14" x14ac:dyDescent="0.25">
      <c r="A1243" s="3">
        <v>1239</v>
      </c>
      <c r="B1243" s="17">
        <f t="shared" ca="1" si="234"/>
        <v>81540</v>
      </c>
      <c r="C1243" s="18">
        <f ca="1">ROUND((B1243-סימולטור!$C$6)/365,3)</f>
        <v>149.66</v>
      </c>
      <c r="D1243" s="19">
        <f t="shared" si="235"/>
        <v>5114878.8156875521</v>
      </c>
      <c r="E1243" s="20">
        <f t="shared" si="228"/>
        <v>5327.9987663412003</v>
      </c>
      <c r="F1243" s="21">
        <f t="shared" si="236"/>
        <v>9012394.516030902</v>
      </c>
      <c r="G1243" s="22">
        <f t="shared" si="237"/>
        <v>5257.23013435136</v>
      </c>
      <c r="H1243" s="27">
        <f t="shared" si="238"/>
        <v>5385227.7321443204</v>
      </c>
      <c r="I1243" s="26">
        <f t="shared" si="229"/>
        <v>17950.759107148147</v>
      </c>
      <c r="J1243" s="23">
        <f t="shared" si="230"/>
        <v>2692.6138660722222</v>
      </c>
      <c r="K1243" s="23">
        <f t="shared" si="231"/>
        <v>2692.6138660721604</v>
      </c>
      <c r="L1243" s="23">
        <f t="shared" si="232"/>
        <v>5385.2277321443826</v>
      </c>
      <c r="M1243" s="24">
        <f t="shared" si="233"/>
        <v>9012394.516030902</v>
      </c>
      <c r="N1243" s="15" t="str">
        <f t="shared" si="239"/>
        <v>2</v>
      </c>
    </row>
    <row r="1244" spans="1:14" x14ac:dyDescent="0.25">
      <c r="A1244" s="3">
        <v>1240</v>
      </c>
      <c r="B1244" s="17">
        <f t="shared" ca="1" si="234"/>
        <v>81570</v>
      </c>
      <c r="C1244" s="18">
        <f ca="1">ROUND((B1244-סימולטור!$C$6)/365,3)</f>
        <v>149.74199999999999</v>
      </c>
      <c r="D1244" s="19">
        <f t="shared" si="235"/>
        <v>5126600.4129735027</v>
      </c>
      <c r="E1244" s="20">
        <f t="shared" si="228"/>
        <v>5340.2087635140651</v>
      </c>
      <c r="F1244" s="21">
        <f t="shared" si="236"/>
        <v>9037178.6009499878</v>
      </c>
      <c r="G1244" s="22">
        <f t="shared" si="237"/>
        <v>5271.6875172208265</v>
      </c>
      <c r="H1244" s="27">
        <f t="shared" si="238"/>
        <v>5397793.2635193244</v>
      </c>
      <c r="I1244" s="26">
        <f t="shared" si="229"/>
        <v>17992.644211731498</v>
      </c>
      <c r="J1244" s="23">
        <f t="shared" si="230"/>
        <v>2698.8966317597246</v>
      </c>
      <c r="K1244" s="23">
        <f t="shared" si="231"/>
        <v>2698.8966317596623</v>
      </c>
      <c r="L1244" s="23">
        <f t="shared" si="232"/>
        <v>5397.7932635193865</v>
      </c>
      <c r="M1244" s="24">
        <f t="shared" si="233"/>
        <v>9037178.6009499878</v>
      </c>
      <c r="N1244" s="15" t="str">
        <f t="shared" si="239"/>
        <v>2</v>
      </c>
    </row>
    <row r="1245" spans="1:14" x14ac:dyDescent="0.25">
      <c r="A1245" s="3">
        <v>1241</v>
      </c>
      <c r="B1245" s="17">
        <f t="shared" ca="1" si="234"/>
        <v>81601</v>
      </c>
      <c r="C1245" s="18">
        <f ca="1">ROUND((B1245-סימולטור!$C$6)/365,3)</f>
        <v>149.827</v>
      </c>
      <c r="D1245" s="19">
        <f t="shared" si="235"/>
        <v>5138348.8722532345</v>
      </c>
      <c r="E1245" s="20">
        <f t="shared" si="228"/>
        <v>5352.4467419304528</v>
      </c>
      <c r="F1245" s="21">
        <f t="shared" si="236"/>
        <v>9062030.8421026021</v>
      </c>
      <c r="G1245" s="22">
        <f t="shared" si="237"/>
        <v>5286.1846578931845</v>
      </c>
      <c r="H1245" s="27">
        <f t="shared" si="238"/>
        <v>5410388.114467537</v>
      </c>
      <c r="I1245" s="26">
        <f t="shared" si="229"/>
        <v>18034.627048225539</v>
      </c>
      <c r="J1245" s="23">
        <f t="shared" si="230"/>
        <v>2705.1940572338308</v>
      </c>
      <c r="K1245" s="23">
        <f t="shared" si="231"/>
        <v>2705.1940572337685</v>
      </c>
      <c r="L1245" s="23">
        <f t="shared" si="232"/>
        <v>5410.3881144675997</v>
      </c>
      <c r="M1245" s="24">
        <f t="shared" si="233"/>
        <v>9062030.8421026021</v>
      </c>
      <c r="N1245" s="15" t="str">
        <f t="shared" si="239"/>
        <v>2</v>
      </c>
    </row>
    <row r="1246" spans="1:14" x14ac:dyDescent="0.25">
      <c r="A1246" s="3">
        <v>1242</v>
      </c>
      <c r="B1246" s="17">
        <f t="shared" ca="1" si="234"/>
        <v>81631</v>
      </c>
      <c r="C1246" s="18">
        <f ca="1">ROUND((B1246-סימולטור!$C$6)/365,3)</f>
        <v>149.91</v>
      </c>
      <c r="D1246" s="19">
        <f t="shared" si="235"/>
        <v>5150124.2550854823</v>
      </c>
      <c r="E1246" s="20">
        <f t="shared" si="228"/>
        <v>5364.7127657140436</v>
      </c>
      <c r="F1246" s="21">
        <f t="shared" si="236"/>
        <v>9086951.4269183837</v>
      </c>
      <c r="G1246" s="22">
        <f t="shared" si="237"/>
        <v>5300.7216657023901</v>
      </c>
      <c r="H1246" s="27">
        <f t="shared" si="238"/>
        <v>5423012.3534012949</v>
      </c>
      <c r="I1246" s="26">
        <f t="shared" si="229"/>
        <v>18076.7078446714</v>
      </c>
      <c r="J1246" s="23">
        <f t="shared" si="230"/>
        <v>2711.5061767007101</v>
      </c>
      <c r="K1246" s="23">
        <f t="shared" si="231"/>
        <v>2711.5061767006473</v>
      </c>
      <c r="L1246" s="23">
        <f t="shared" si="232"/>
        <v>5423.0123534013574</v>
      </c>
      <c r="M1246" s="24">
        <f t="shared" si="233"/>
        <v>9086951.4269183837</v>
      </c>
      <c r="N1246" s="15" t="str">
        <f t="shared" si="239"/>
        <v>2</v>
      </c>
    </row>
    <row r="1247" spans="1:14" x14ac:dyDescent="0.25">
      <c r="A1247" s="3">
        <v>1243</v>
      </c>
      <c r="B1247" s="17">
        <f t="shared" ca="1" si="234"/>
        <v>81662</v>
      </c>
      <c r="C1247" s="18">
        <f ca="1">ROUND((B1247-סימולטור!$C$6)/365,3)</f>
        <v>149.995</v>
      </c>
      <c r="D1247" s="19">
        <f t="shared" si="235"/>
        <v>5161926.6231700536</v>
      </c>
      <c r="E1247" s="20">
        <f t="shared" si="228"/>
        <v>5377.0068991354728</v>
      </c>
      <c r="F1247" s="21">
        <f t="shared" si="236"/>
        <v>9111940.5433424097</v>
      </c>
      <c r="G1247" s="22">
        <f t="shared" si="237"/>
        <v>5315.2986502830727</v>
      </c>
      <c r="H1247" s="27">
        <f t="shared" si="238"/>
        <v>5435666.0488925651</v>
      </c>
      <c r="I1247" s="26">
        <f t="shared" si="229"/>
        <v>18118.886829642302</v>
      </c>
      <c r="J1247" s="23">
        <f t="shared" si="230"/>
        <v>2717.8330244463455</v>
      </c>
      <c r="K1247" s="23">
        <f t="shared" si="231"/>
        <v>2717.8330244462827</v>
      </c>
      <c r="L1247" s="23">
        <f t="shared" si="232"/>
        <v>5435.6660488926282</v>
      </c>
      <c r="M1247" s="24">
        <f t="shared" si="233"/>
        <v>9111940.5433424097</v>
      </c>
      <c r="N1247" s="15" t="str">
        <f t="shared" si="239"/>
        <v>2</v>
      </c>
    </row>
    <row r="1248" spans="1:14" x14ac:dyDescent="0.25">
      <c r="A1248" s="3">
        <v>1244</v>
      </c>
      <c r="B1248" s="17">
        <f t="shared" ca="1" si="234"/>
        <v>81693</v>
      </c>
      <c r="C1248" s="18">
        <f ca="1">ROUND((B1248-סימולטור!$C$6)/365,3)</f>
        <v>150.07900000000001</v>
      </c>
      <c r="D1248" s="19">
        <f t="shared" si="235"/>
        <v>5173756.0383481523</v>
      </c>
      <c r="E1248" s="20">
        <f t="shared" si="228"/>
        <v>5389.3292066126587</v>
      </c>
      <c r="F1248" s="21">
        <f t="shared" si="236"/>
        <v>9136998.3798366021</v>
      </c>
      <c r="G1248" s="22">
        <f t="shared" si="237"/>
        <v>5329.9157215713512</v>
      </c>
      <c r="H1248" s="27">
        <f t="shared" si="238"/>
        <v>5448349.2696733149</v>
      </c>
      <c r="I1248" s="26">
        <f t="shared" si="229"/>
        <v>18161.164232244802</v>
      </c>
      <c r="J1248" s="23">
        <f t="shared" si="230"/>
        <v>2724.1746348367201</v>
      </c>
      <c r="K1248" s="23">
        <f t="shared" si="231"/>
        <v>2724.1746348366573</v>
      </c>
      <c r="L1248" s="23">
        <f t="shared" si="232"/>
        <v>5448.3492696733774</v>
      </c>
      <c r="M1248" s="24">
        <f t="shared" si="233"/>
        <v>9136998.3798366021</v>
      </c>
      <c r="N1248" s="15" t="str">
        <f t="shared" si="239"/>
        <v>2</v>
      </c>
    </row>
    <row r="1249" spans="1:14" x14ac:dyDescent="0.25">
      <c r="A1249" s="3">
        <v>1245</v>
      </c>
      <c r="B1249" s="17">
        <f t="shared" ca="1" si="234"/>
        <v>81723</v>
      </c>
      <c r="C1249" s="18">
        <f ca="1">ROUND((B1249-סימולטור!$C$6)/365,3)</f>
        <v>150.16200000000001</v>
      </c>
      <c r="D1249" s="19">
        <f t="shared" si="235"/>
        <v>5185612.5626027007</v>
      </c>
      <c r="E1249" s="20">
        <f t="shared" si="228"/>
        <v>5401.6797527111466</v>
      </c>
      <c r="F1249" s="21">
        <f t="shared" si="236"/>
        <v>9162125.1253811531</v>
      </c>
      <c r="G1249" s="22">
        <f t="shared" si="237"/>
        <v>5344.5729898056725</v>
      </c>
      <c r="H1249" s="27">
        <f t="shared" si="238"/>
        <v>5461062.0846358864</v>
      </c>
      <c r="I1249" s="26">
        <f t="shared" si="229"/>
        <v>18203.540282120041</v>
      </c>
      <c r="J1249" s="23">
        <f t="shared" si="230"/>
        <v>2730.5310423180058</v>
      </c>
      <c r="K1249" s="23">
        <f t="shared" si="231"/>
        <v>2730.531042317943</v>
      </c>
      <c r="L1249" s="23">
        <f t="shared" si="232"/>
        <v>5461.0620846359488</v>
      </c>
      <c r="M1249" s="24">
        <f t="shared" si="233"/>
        <v>9162125.1253811531</v>
      </c>
      <c r="N1249" s="15" t="str">
        <f t="shared" si="239"/>
        <v>2</v>
      </c>
    </row>
    <row r="1250" spans="1:14" x14ac:dyDescent="0.25">
      <c r="A1250" s="3">
        <v>1246</v>
      </c>
      <c r="B1250" s="17">
        <f t="shared" ca="1" si="234"/>
        <v>81754</v>
      </c>
      <c r="C1250" s="18">
        <f ca="1">ROUND((B1250-סימולטור!$C$6)/365,3)</f>
        <v>150.24700000000001</v>
      </c>
      <c r="D1250" s="19">
        <f t="shared" si="235"/>
        <v>5197496.2580586653</v>
      </c>
      <c r="E1250" s="20">
        <f t="shared" si="228"/>
        <v>5414.0586021444433</v>
      </c>
      <c r="F1250" s="21">
        <f t="shared" si="236"/>
        <v>9187320.969475951</v>
      </c>
      <c r="G1250" s="22">
        <f t="shared" si="237"/>
        <v>5359.2705655276377</v>
      </c>
      <c r="H1250" s="27">
        <f t="shared" si="238"/>
        <v>5473804.5628333706</v>
      </c>
      <c r="I1250" s="26">
        <f t="shared" si="229"/>
        <v>18246.015209444991</v>
      </c>
      <c r="J1250" s="23">
        <f t="shared" si="230"/>
        <v>2736.9022814167488</v>
      </c>
      <c r="K1250" s="23">
        <f t="shared" si="231"/>
        <v>2736.9022814166856</v>
      </c>
      <c r="L1250" s="23">
        <f t="shared" si="232"/>
        <v>5473.8045628334348</v>
      </c>
      <c r="M1250" s="24">
        <f t="shared" si="233"/>
        <v>9187320.969475951</v>
      </c>
      <c r="N1250" s="15" t="str">
        <f t="shared" si="239"/>
        <v>2</v>
      </c>
    </row>
    <row r="1251" spans="1:14" x14ac:dyDescent="0.25">
      <c r="A1251" s="3">
        <v>1247</v>
      </c>
      <c r="B1251" s="17">
        <f t="shared" ca="1" si="234"/>
        <v>81784</v>
      </c>
      <c r="C1251" s="18">
        <f ca="1">ROUND((B1251-סימולטור!$C$6)/365,3)</f>
        <v>150.32900000000001</v>
      </c>
      <c r="D1251" s="19">
        <f t="shared" si="235"/>
        <v>5209407.1869833842</v>
      </c>
      <c r="E1251" s="20">
        <f t="shared" si="228"/>
        <v>5426.4658197743584</v>
      </c>
      <c r="F1251" s="21">
        <f t="shared" si="236"/>
        <v>9212586.1021420099</v>
      </c>
      <c r="G1251" s="22">
        <f t="shared" si="237"/>
        <v>5374.0085595828396</v>
      </c>
      <c r="H1251" s="27">
        <f t="shared" si="238"/>
        <v>5486576.7734799823</v>
      </c>
      <c r="I1251" s="26">
        <f t="shared" si="229"/>
        <v>18288.589244933697</v>
      </c>
      <c r="J1251" s="23">
        <f t="shared" si="230"/>
        <v>2743.2883867400546</v>
      </c>
      <c r="K1251" s="23">
        <f t="shared" si="231"/>
        <v>2743.288386739991</v>
      </c>
      <c r="L1251" s="23">
        <f t="shared" si="232"/>
        <v>5486.5767734800456</v>
      </c>
      <c r="M1251" s="24">
        <f t="shared" si="233"/>
        <v>9212586.1021420099</v>
      </c>
      <c r="N1251" s="15" t="str">
        <f t="shared" si="239"/>
        <v>2</v>
      </c>
    </row>
    <row r="1252" spans="1:14" x14ac:dyDescent="0.25">
      <c r="A1252" s="3">
        <v>1248</v>
      </c>
      <c r="B1252" s="17">
        <f t="shared" ca="1" si="234"/>
        <v>81815</v>
      </c>
      <c r="C1252" s="18">
        <f ca="1">ROUND((B1252-סימולטור!$C$6)/365,3)</f>
        <v>150.41399999999999</v>
      </c>
      <c r="D1252" s="19">
        <f t="shared" si="235"/>
        <v>5221345.4117868887</v>
      </c>
      <c r="E1252" s="20">
        <f t="shared" si="228"/>
        <v>5438.9014706113421</v>
      </c>
      <c r="F1252" s="21">
        <f t="shared" si="236"/>
        <v>9237920.7139229011</v>
      </c>
      <c r="G1252" s="22">
        <f t="shared" si="237"/>
        <v>5388.7870831216924</v>
      </c>
      <c r="H1252" s="27">
        <f t="shared" si="238"/>
        <v>5499378.7859514365</v>
      </c>
      <c r="I1252" s="26">
        <f t="shared" si="229"/>
        <v>18331.262619838544</v>
      </c>
      <c r="J1252" s="23">
        <f t="shared" si="230"/>
        <v>2749.6893929757816</v>
      </c>
      <c r="K1252" s="23">
        <f t="shared" si="231"/>
        <v>2749.6893929757184</v>
      </c>
      <c r="L1252" s="23">
        <f t="shared" si="232"/>
        <v>5499.3787859514996</v>
      </c>
      <c r="M1252" s="24">
        <f t="shared" si="233"/>
        <v>9237920.7139229011</v>
      </c>
      <c r="N1252" s="15" t="str">
        <f t="shared" si="239"/>
        <v>2</v>
      </c>
    </row>
    <row r="1253" spans="1:14" x14ac:dyDescent="0.25">
      <c r="A1253" s="3">
        <v>1249</v>
      </c>
      <c r="B1253" s="17">
        <f t="shared" ca="1" si="234"/>
        <v>81846</v>
      </c>
      <c r="C1253" s="18">
        <f ca="1">ROUND((B1253-סימולטור!$C$6)/365,3)</f>
        <v>150.499</v>
      </c>
      <c r="D1253" s="19">
        <f t="shared" si="235"/>
        <v>5233310.9950222336</v>
      </c>
      <c r="E1253" s="20">
        <f t="shared" si="228"/>
        <v>5451.3656198148265</v>
      </c>
      <c r="F1253" s="21">
        <f t="shared" si="236"/>
        <v>9263324.9958861899</v>
      </c>
      <c r="G1253" s="22">
        <f t="shared" si="237"/>
        <v>5403.606247600278</v>
      </c>
      <c r="H1253" s="27">
        <f t="shared" si="238"/>
        <v>5512210.6697853236</v>
      </c>
      <c r="I1253" s="26">
        <f t="shared" si="229"/>
        <v>18374.035565951504</v>
      </c>
      <c r="J1253" s="23">
        <f t="shared" si="230"/>
        <v>2756.1053348927258</v>
      </c>
      <c r="K1253" s="23">
        <f t="shared" si="231"/>
        <v>2756.1053348926616</v>
      </c>
      <c r="L1253" s="23">
        <f t="shared" si="232"/>
        <v>5512.2106697853869</v>
      </c>
      <c r="M1253" s="24">
        <f t="shared" si="233"/>
        <v>9263324.9958861899</v>
      </c>
      <c r="N1253" s="15" t="str">
        <f t="shared" si="239"/>
        <v>2</v>
      </c>
    </row>
    <row r="1254" spans="1:14" x14ac:dyDescent="0.25">
      <c r="A1254" s="3">
        <v>1250</v>
      </c>
      <c r="B1254" s="17">
        <f t="shared" ca="1" si="234"/>
        <v>81875</v>
      </c>
      <c r="C1254" s="18">
        <f ca="1">ROUND((B1254-סימולטור!$C$6)/365,3)</f>
        <v>150.578</v>
      </c>
      <c r="D1254" s="19">
        <f t="shared" si="235"/>
        <v>5245303.9993858263</v>
      </c>
      <c r="E1254" s="20">
        <f t="shared" si="228"/>
        <v>5463.8583326935686</v>
      </c>
      <c r="F1254" s="21">
        <f t="shared" si="236"/>
        <v>9288799.1396248769</v>
      </c>
      <c r="G1254" s="22">
        <f t="shared" si="237"/>
        <v>5418.4661647811781</v>
      </c>
      <c r="H1254" s="27">
        <f t="shared" si="238"/>
        <v>5525072.4946814897</v>
      </c>
      <c r="I1254" s="26">
        <f t="shared" si="229"/>
        <v>18416.908315605389</v>
      </c>
      <c r="J1254" s="23">
        <f t="shared" si="230"/>
        <v>2762.5362473408081</v>
      </c>
      <c r="K1254" s="23">
        <f t="shared" si="231"/>
        <v>2762.5362473407449</v>
      </c>
      <c r="L1254" s="23">
        <f t="shared" si="232"/>
        <v>5525.0724946815535</v>
      </c>
      <c r="M1254" s="24">
        <f t="shared" si="233"/>
        <v>9288799.1396248769</v>
      </c>
      <c r="N1254" s="15" t="str">
        <f t="shared" si="239"/>
        <v>2</v>
      </c>
    </row>
    <row r="1255" spans="1:14" x14ac:dyDescent="0.25">
      <c r="A1255" s="3">
        <v>1251</v>
      </c>
      <c r="B1255" s="17">
        <f t="shared" ca="1" si="234"/>
        <v>81906</v>
      </c>
      <c r="C1255" s="18">
        <f ca="1">ROUND((B1255-סימולטור!$C$6)/365,3)</f>
        <v>150.66300000000001</v>
      </c>
      <c r="D1255" s="19">
        <f t="shared" si="235"/>
        <v>5257324.4877177523</v>
      </c>
      <c r="E1255" s="20">
        <f t="shared" si="228"/>
        <v>5476.3796747059923</v>
      </c>
      <c r="F1255" s="21">
        <f t="shared" si="236"/>
        <v>9314343.3372588456</v>
      </c>
      <c r="G1255" s="22">
        <f t="shared" si="237"/>
        <v>5433.366946734327</v>
      </c>
      <c r="H1255" s="27">
        <f t="shared" si="238"/>
        <v>5537964.3305024132</v>
      </c>
      <c r="I1255" s="26">
        <f t="shared" si="229"/>
        <v>18459.881101675139</v>
      </c>
      <c r="J1255" s="23">
        <f t="shared" si="230"/>
        <v>2768.9821652512705</v>
      </c>
      <c r="K1255" s="23">
        <f t="shared" si="231"/>
        <v>2768.9821652512069</v>
      </c>
      <c r="L1255" s="23">
        <f t="shared" si="232"/>
        <v>5537.9643305024774</v>
      </c>
      <c r="M1255" s="24">
        <f t="shared" si="233"/>
        <v>9314343.3372588456</v>
      </c>
      <c r="N1255" s="15" t="str">
        <f t="shared" si="239"/>
        <v>2</v>
      </c>
    </row>
    <row r="1256" spans="1:14" x14ac:dyDescent="0.25">
      <c r="A1256" s="3">
        <v>1252</v>
      </c>
      <c r="B1256" s="17">
        <f t="shared" ca="1" si="234"/>
        <v>81936</v>
      </c>
      <c r="C1256" s="18">
        <f ca="1">ROUND((B1256-סימולטור!$C$6)/365,3)</f>
        <v>150.745</v>
      </c>
      <c r="D1256" s="19">
        <f t="shared" si="235"/>
        <v>5269372.5230021067</v>
      </c>
      <c r="E1256" s="20">
        <f t="shared" si="228"/>
        <v>5488.9297114605279</v>
      </c>
      <c r="F1256" s="21">
        <f t="shared" si="236"/>
        <v>9339957.7814363074</v>
      </c>
      <c r="G1256" s="22">
        <f t="shared" si="237"/>
        <v>5448.308705837846</v>
      </c>
      <c r="H1256" s="27">
        <f t="shared" si="238"/>
        <v>5550886.2472735858</v>
      </c>
      <c r="I1256" s="26">
        <f t="shared" si="229"/>
        <v>18502.954157579046</v>
      </c>
      <c r="J1256" s="23">
        <f t="shared" si="230"/>
        <v>2775.4431236368569</v>
      </c>
      <c r="K1256" s="23">
        <f t="shared" si="231"/>
        <v>2775.4431236367927</v>
      </c>
      <c r="L1256" s="23">
        <f t="shared" si="232"/>
        <v>5550.8862472736491</v>
      </c>
      <c r="M1256" s="24">
        <f t="shared" si="233"/>
        <v>9339957.7814363074</v>
      </c>
      <c r="N1256" s="15" t="str">
        <f t="shared" si="239"/>
        <v>2</v>
      </c>
    </row>
    <row r="1257" spans="1:14" x14ac:dyDescent="0.25">
      <c r="A1257" s="3">
        <v>1253</v>
      </c>
      <c r="B1257" s="17">
        <f t="shared" ca="1" si="234"/>
        <v>81967</v>
      </c>
      <c r="C1257" s="18">
        <f ca="1">ROUND((B1257-סימולטור!$C$6)/365,3)</f>
        <v>150.83000000000001</v>
      </c>
      <c r="D1257" s="19">
        <f t="shared" si="235"/>
        <v>5281448.1683673207</v>
      </c>
      <c r="E1257" s="20">
        <f t="shared" si="228"/>
        <v>5501.5085087159587</v>
      </c>
      <c r="F1257" s="21">
        <f t="shared" si="236"/>
        <v>9365642.6653352566</v>
      </c>
      <c r="G1257" s="22">
        <f t="shared" si="237"/>
        <v>5463.2915547788989</v>
      </c>
      <c r="H1257" s="27">
        <f t="shared" si="238"/>
        <v>5563838.315183891</v>
      </c>
      <c r="I1257" s="26">
        <f t="shared" si="229"/>
        <v>18546.127717280066</v>
      </c>
      <c r="J1257" s="23">
        <f t="shared" si="230"/>
        <v>2781.9191575920099</v>
      </c>
      <c r="K1257" s="23">
        <f t="shared" si="231"/>
        <v>2781.9191575919453</v>
      </c>
      <c r="L1257" s="23">
        <f t="shared" si="232"/>
        <v>5563.8383151839553</v>
      </c>
      <c r="M1257" s="24">
        <f t="shared" si="233"/>
        <v>9365642.6653352566</v>
      </c>
      <c r="N1257" s="15" t="str">
        <f t="shared" si="239"/>
        <v>2</v>
      </c>
    </row>
    <row r="1258" spans="1:14" x14ac:dyDescent="0.25">
      <c r="A1258" s="3">
        <v>1254</v>
      </c>
      <c r="B1258" s="17">
        <f t="shared" ca="1" si="234"/>
        <v>81997</v>
      </c>
      <c r="C1258" s="18">
        <f ca="1">ROUND((B1258-סימולטור!$C$6)/365,3)</f>
        <v>150.91200000000001</v>
      </c>
      <c r="D1258" s="19">
        <f t="shared" si="235"/>
        <v>5293551.4870864963</v>
      </c>
      <c r="E1258" s="20">
        <f t="shared" si="228"/>
        <v>5514.1161323817669</v>
      </c>
      <c r="F1258" s="21">
        <f t="shared" si="236"/>
        <v>9391398.182664929</v>
      </c>
      <c r="G1258" s="22">
        <f t="shared" si="237"/>
        <v>5478.3156065545418</v>
      </c>
      <c r="H1258" s="27">
        <f t="shared" si="238"/>
        <v>5576820.6045859866</v>
      </c>
      <c r="I1258" s="26">
        <f t="shared" si="229"/>
        <v>18589.402015287051</v>
      </c>
      <c r="J1258" s="23">
        <f t="shared" si="230"/>
        <v>2788.4103022930576</v>
      </c>
      <c r="K1258" s="23">
        <f t="shared" si="231"/>
        <v>2788.4103022929935</v>
      </c>
      <c r="L1258" s="23">
        <f t="shared" si="232"/>
        <v>5576.8206045860516</v>
      </c>
      <c r="M1258" s="24">
        <f t="shared" si="233"/>
        <v>9391398.182664929</v>
      </c>
      <c r="N1258" s="15" t="str">
        <f t="shared" si="239"/>
        <v>2</v>
      </c>
    </row>
    <row r="1259" spans="1:14" x14ac:dyDescent="0.25">
      <c r="A1259" s="3">
        <v>1255</v>
      </c>
      <c r="B1259" s="17">
        <f t="shared" ca="1" si="234"/>
        <v>82028</v>
      </c>
      <c r="C1259" s="18">
        <f ca="1">ROUND((B1259-סימולטור!$C$6)/365,3)</f>
        <v>150.99700000000001</v>
      </c>
      <c r="D1259" s="19">
        <f t="shared" si="235"/>
        <v>5305682.542577737</v>
      </c>
      <c r="E1259" s="20">
        <f t="shared" si="228"/>
        <v>5526.7526485184762</v>
      </c>
      <c r="F1259" s="21">
        <f t="shared" si="236"/>
        <v>9417224.5276672579</v>
      </c>
      <c r="G1259" s="22">
        <f t="shared" si="237"/>
        <v>5493.3809744725668</v>
      </c>
      <c r="H1259" s="27">
        <f t="shared" si="238"/>
        <v>5589833.185996688</v>
      </c>
      <c r="I1259" s="26">
        <f t="shared" si="229"/>
        <v>18632.777286656055</v>
      </c>
      <c r="J1259" s="23">
        <f t="shared" si="230"/>
        <v>2794.9165929984083</v>
      </c>
      <c r="K1259" s="23">
        <f t="shared" si="231"/>
        <v>2794.9165929983442</v>
      </c>
      <c r="L1259" s="23">
        <f t="shared" si="232"/>
        <v>5589.8331859967529</v>
      </c>
      <c r="M1259" s="24">
        <f t="shared" si="233"/>
        <v>9417224.5276672579</v>
      </c>
      <c r="N1259" s="15" t="str">
        <f t="shared" si="239"/>
        <v>2</v>
      </c>
    </row>
    <row r="1260" spans="1:14" x14ac:dyDescent="0.25">
      <c r="A1260" s="3">
        <v>1256</v>
      </c>
      <c r="B1260" s="17">
        <f t="shared" ca="1" si="234"/>
        <v>82059</v>
      </c>
      <c r="C1260" s="18">
        <f ca="1">ROUND((B1260-סימולטור!$C$6)/365,3)</f>
        <v>151.08199999999999</v>
      </c>
      <c r="D1260" s="19">
        <f t="shared" si="235"/>
        <v>5317841.3984044781</v>
      </c>
      <c r="E1260" s="20">
        <f t="shared" si="228"/>
        <v>5539.4181233379977</v>
      </c>
      <c r="F1260" s="21">
        <f t="shared" si="236"/>
        <v>9443121.8951183427</v>
      </c>
      <c r="G1260" s="22">
        <f t="shared" si="237"/>
        <v>5508.4877721523662</v>
      </c>
      <c r="H1260" s="27">
        <f t="shared" si="238"/>
        <v>5602876.1300973473</v>
      </c>
      <c r="I1260" s="26">
        <f t="shared" si="229"/>
        <v>18676.253766991587</v>
      </c>
      <c r="J1260" s="23">
        <f t="shared" si="230"/>
        <v>2801.4380650487378</v>
      </c>
      <c r="K1260" s="23">
        <f t="shared" si="231"/>
        <v>2801.4380650486737</v>
      </c>
      <c r="L1260" s="23">
        <f t="shared" si="232"/>
        <v>5602.8761300974111</v>
      </c>
      <c r="M1260" s="24">
        <f t="shared" si="233"/>
        <v>9443121.8951183427</v>
      </c>
      <c r="N1260" s="15" t="str">
        <f t="shared" si="239"/>
        <v>2</v>
      </c>
    </row>
    <row r="1261" spans="1:14" x14ac:dyDescent="0.25">
      <c r="A1261" s="3">
        <v>1257</v>
      </c>
      <c r="B1261" s="17">
        <f t="shared" ca="1" si="234"/>
        <v>82089</v>
      </c>
      <c r="C1261" s="18">
        <f ca="1">ROUND((B1261-סימולטור!$C$6)/365,3)</f>
        <v>151.16399999999999</v>
      </c>
      <c r="D1261" s="19">
        <f t="shared" si="235"/>
        <v>5330028.1182758221</v>
      </c>
      <c r="E1261" s="20">
        <f t="shared" si="228"/>
        <v>5552.1126232039815</v>
      </c>
      <c r="F1261" s="21">
        <f t="shared" si="236"/>
        <v>9469090.4803299196</v>
      </c>
      <c r="G1261" s="22">
        <f t="shared" si="237"/>
        <v>5523.6361135257866</v>
      </c>
      <c r="H1261" s="27">
        <f t="shared" si="238"/>
        <v>5615949.507734241</v>
      </c>
      <c r="I1261" s="26">
        <f t="shared" si="229"/>
        <v>18719.8316924479</v>
      </c>
      <c r="J1261" s="23">
        <f t="shared" si="230"/>
        <v>2807.974753867185</v>
      </c>
      <c r="K1261" s="23">
        <f t="shared" si="231"/>
        <v>2807.9747538671204</v>
      </c>
      <c r="L1261" s="23">
        <f t="shared" si="232"/>
        <v>5615.9495077343054</v>
      </c>
      <c r="M1261" s="24">
        <f t="shared" si="233"/>
        <v>9469090.4803299196</v>
      </c>
      <c r="N1261" s="15" t="str">
        <f t="shared" si="239"/>
        <v>2</v>
      </c>
    </row>
    <row r="1262" spans="1:14" x14ac:dyDescent="0.25">
      <c r="A1262" s="3">
        <v>1258</v>
      </c>
      <c r="B1262" s="17">
        <f t="shared" ca="1" si="234"/>
        <v>82120</v>
      </c>
      <c r="C1262" s="18">
        <f ca="1">ROUND((B1262-סימולטור!$C$6)/365,3)</f>
        <v>151.249</v>
      </c>
      <c r="D1262" s="19">
        <f t="shared" si="235"/>
        <v>5342242.7660468714</v>
      </c>
      <c r="E1262" s="20">
        <f t="shared" si="228"/>
        <v>5564.8362146321579</v>
      </c>
      <c r="F1262" s="21">
        <f t="shared" si="236"/>
        <v>9495130.479150828</v>
      </c>
      <c r="G1262" s="22">
        <f t="shared" si="237"/>
        <v>5538.8261128379827</v>
      </c>
      <c r="H1262" s="27">
        <f t="shared" si="238"/>
        <v>5629053.3899189541</v>
      </c>
      <c r="I1262" s="26">
        <f t="shared" si="229"/>
        <v>18763.511299730279</v>
      </c>
      <c r="J1262" s="23">
        <f t="shared" si="230"/>
        <v>2814.5266949595416</v>
      </c>
      <c r="K1262" s="23">
        <f t="shared" si="231"/>
        <v>2814.526694959477</v>
      </c>
      <c r="L1262" s="23">
        <f t="shared" si="232"/>
        <v>5629.0533899190186</v>
      </c>
      <c r="M1262" s="24">
        <f t="shared" si="233"/>
        <v>9495130.479150828</v>
      </c>
      <c r="N1262" s="15" t="str">
        <f t="shared" si="239"/>
        <v>2</v>
      </c>
    </row>
    <row r="1263" spans="1:14" x14ac:dyDescent="0.25">
      <c r="A1263" s="3">
        <v>1259</v>
      </c>
      <c r="B1263" s="17">
        <f t="shared" ca="1" si="234"/>
        <v>82150</v>
      </c>
      <c r="C1263" s="18">
        <f ca="1">ROUND((B1263-סימולטור!$C$6)/365,3)</f>
        <v>151.33199999999999</v>
      </c>
      <c r="D1263" s="19">
        <f t="shared" si="235"/>
        <v>5354485.4057190632</v>
      </c>
      <c r="E1263" s="20">
        <f t="shared" si="228"/>
        <v>5577.5889642906905</v>
      </c>
      <c r="F1263" s="21">
        <f t="shared" si="236"/>
        <v>9521242.0879684929</v>
      </c>
      <c r="G1263" s="22">
        <f t="shared" si="237"/>
        <v>5554.0578846482867</v>
      </c>
      <c r="H1263" s="27">
        <f t="shared" si="238"/>
        <v>5642187.8478287654</v>
      </c>
      <c r="I1263" s="26">
        <f t="shared" si="229"/>
        <v>18807.29282609632</v>
      </c>
      <c r="J1263" s="23">
        <f t="shared" si="230"/>
        <v>2821.0939239144477</v>
      </c>
      <c r="K1263" s="23">
        <f t="shared" si="231"/>
        <v>2821.0939239143827</v>
      </c>
      <c r="L1263" s="23">
        <f t="shared" si="232"/>
        <v>5642.1878478288309</v>
      </c>
      <c r="M1263" s="24">
        <f t="shared" si="233"/>
        <v>9521242.0879684929</v>
      </c>
      <c r="N1263" s="15" t="str">
        <f t="shared" si="239"/>
        <v>2</v>
      </c>
    </row>
    <row r="1264" spans="1:14" x14ac:dyDescent="0.25">
      <c r="A1264" s="3">
        <v>1260</v>
      </c>
      <c r="B1264" s="17">
        <f t="shared" ca="1" si="234"/>
        <v>82181</v>
      </c>
      <c r="C1264" s="18">
        <f ca="1">ROUND((B1264-סימולטור!$C$6)/365,3)</f>
        <v>151.416</v>
      </c>
      <c r="D1264" s="19">
        <f t="shared" si="235"/>
        <v>5366756.1014405033</v>
      </c>
      <c r="E1264" s="20">
        <f t="shared" si="228"/>
        <v>5590.3709390005242</v>
      </c>
      <c r="F1264" s="21">
        <f t="shared" si="236"/>
        <v>9547425.5037104059</v>
      </c>
      <c r="G1264" s="22">
        <f t="shared" si="237"/>
        <v>5569.3315438310701</v>
      </c>
      <c r="H1264" s="27">
        <f t="shared" si="238"/>
        <v>5655352.9528070334</v>
      </c>
      <c r="I1264" s="26">
        <f t="shared" si="229"/>
        <v>18851.176509357214</v>
      </c>
      <c r="J1264" s="23">
        <f t="shared" si="230"/>
        <v>2827.676476403582</v>
      </c>
      <c r="K1264" s="23">
        <f t="shared" si="231"/>
        <v>2827.676476403517</v>
      </c>
      <c r="L1264" s="23">
        <f t="shared" si="232"/>
        <v>5655.3529528070994</v>
      </c>
      <c r="M1264" s="24">
        <f t="shared" si="233"/>
        <v>9547425.5037104059</v>
      </c>
      <c r="N1264" s="15" t="str">
        <f t="shared" si="239"/>
        <v>2</v>
      </c>
    </row>
    <row r="1265" spans="1:14" x14ac:dyDescent="0.25">
      <c r="A1265" s="3">
        <v>1261</v>
      </c>
      <c r="B1265" s="17">
        <f t="shared" ca="1" si="234"/>
        <v>82212</v>
      </c>
      <c r="C1265" s="18">
        <f ca="1">ROUND((B1265-סימולטור!$C$6)/365,3)</f>
        <v>151.501</v>
      </c>
      <c r="D1265" s="19">
        <f t="shared" si="235"/>
        <v>5379054.9175063046</v>
      </c>
      <c r="E1265" s="20">
        <f t="shared" si="228"/>
        <v>5603.182205735734</v>
      </c>
      <c r="F1265" s="21">
        <f t="shared" si="236"/>
        <v>9573680.9238456097</v>
      </c>
      <c r="G1265" s="22">
        <f t="shared" si="237"/>
        <v>5584.6472055766062</v>
      </c>
      <c r="H1265" s="27">
        <f t="shared" si="238"/>
        <v>5668548.7763635833</v>
      </c>
      <c r="I1265" s="26">
        <f t="shared" si="229"/>
        <v>18895.162587879047</v>
      </c>
      <c r="J1265" s="23">
        <f t="shared" si="230"/>
        <v>2834.2743881818569</v>
      </c>
      <c r="K1265" s="23">
        <f t="shared" si="231"/>
        <v>2834.2743881817919</v>
      </c>
      <c r="L1265" s="23">
        <f t="shared" si="232"/>
        <v>5668.5487763636484</v>
      </c>
      <c r="M1265" s="24">
        <f t="shared" si="233"/>
        <v>9573680.9238456097</v>
      </c>
      <c r="N1265" s="15" t="str">
        <f t="shared" si="239"/>
        <v>2</v>
      </c>
    </row>
    <row r="1266" spans="1:14" x14ac:dyDescent="0.25">
      <c r="A1266" s="3">
        <v>1262</v>
      </c>
      <c r="B1266" s="17">
        <f t="shared" ca="1" si="234"/>
        <v>82240</v>
      </c>
      <c r="C1266" s="18">
        <f ca="1">ROUND((B1266-סימולטור!$C$6)/365,3)</f>
        <v>151.578</v>
      </c>
      <c r="D1266" s="19">
        <f t="shared" si="235"/>
        <v>5391381.9183589239</v>
      </c>
      <c r="E1266" s="20">
        <f t="shared" si="228"/>
        <v>5616.022831623879</v>
      </c>
      <c r="F1266" s="21">
        <f t="shared" si="236"/>
        <v>9600008.546386186</v>
      </c>
      <c r="G1266" s="22">
        <f t="shared" si="237"/>
        <v>5600.0049853919418</v>
      </c>
      <c r="H1266" s="27">
        <f t="shared" si="238"/>
        <v>5681775.3901750986</v>
      </c>
      <c r="I1266" s="26">
        <f t="shared" si="229"/>
        <v>18939.251300584099</v>
      </c>
      <c r="J1266" s="23">
        <f t="shared" si="230"/>
        <v>2840.8876950876147</v>
      </c>
      <c r="K1266" s="23">
        <f t="shared" si="231"/>
        <v>2840.8876950875492</v>
      </c>
      <c r="L1266" s="23">
        <f t="shared" si="232"/>
        <v>5681.7753901751639</v>
      </c>
      <c r="M1266" s="24">
        <f t="shared" si="233"/>
        <v>9600008.546386186</v>
      </c>
      <c r="N1266" s="15" t="str">
        <f t="shared" si="239"/>
        <v>2</v>
      </c>
    </row>
    <row r="1267" spans="1:14" x14ac:dyDescent="0.25">
      <c r="A1267" s="3">
        <v>1263</v>
      </c>
      <c r="B1267" s="17">
        <f t="shared" ca="1" si="234"/>
        <v>82271</v>
      </c>
      <c r="C1267" s="18">
        <f ca="1">ROUND((B1267-סימולטור!$C$6)/365,3)</f>
        <v>151.66300000000001</v>
      </c>
      <c r="D1267" s="19">
        <f t="shared" si="235"/>
        <v>5403737.1685884977</v>
      </c>
      <c r="E1267" s="20">
        <f t="shared" si="228"/>
        <v>5628.8928839463515</v>
      </c>
      <c r="F1267" s="21">
        <f t="shared" si="236"/>
        <v>9626408.5698887482</v>
      </c>
      <c r="G1267" s="22">
        <f t="shared" si="237"/>
        <v>5615.40499910177</v>
      </c>
      <c r="H1267" s="27">
        <f t="shared" si="238"/>
        <v>5695032.8660855079</v>
      </c>
      <c r="I1267" s="26">
        <f t="shared" si="229"/>
        <v>18983.442886952133</v>
      </c>
      <c r="J1267" s="23">
        <f t="shared" si="230"/>
        <v>2847.5164330428197</v>
      </c>
      <c r="K1267" s="23">
        <f t="shared" si="231"/>
        <v>2847.5164330427542</v>
      </c>
      <c r="L1267" s="23">
        <f t="shared" si="232"/>
        <v>5695.0328660855739</v>
      </c>
      <c r="M1267" s="24">
        <f t="shared" si="233"/>
        <v>9626408.5698887482</v>
      </c>
      <c r="N1267" s="15" t="str">
        <f t="shared" si="239"/>
        <v>2</v>
      </c>
    </row>
    <row r="1268" spans="1:14" x14ac:dyDescent="0.25">
      <c r="A1268" s="3">
        <v>1264</v>
      </c>
      <c r="B1268" s="17">
        <f t="shared" ca="1" si="234"/>
        <v>82301</v>
      </c>
      <c r="C1268" s="18">
        <f ca="1">ROUND((B1268-סימולטור!$C$6)/365,3)</f>
        <v>151.745</v>
      </c>
      <c r="D1268" s="19">
        <f t="shared" si="235"/>
        <v>5416120.7329331804</v>
      </c>
      <c r="E1268" s="20">
        <f t="shared" si="228"/>
        <v>5641.7924301387293</v>
      </c>
      <c r="F1268" s="21">
        <f t="shared" si="236"/>
        <v>9652881.1934559438</v>
      </c>
      <c r="G1268" s="22">
        <f t="shared" si="237"/>
        <v>5630.8473628493011</v>
      </c>
      <c r="H1268" s="27">
        <f t="shared" si="238"/>
        <v>5708321.2761063743</v>
      </c>
      <c r="I1268" s="26">
        <f t="shared" si="229"/>
        <v>19027.737587021686</v>
      </c>
      <c r="J1268" s="23">
        <f t="shared" si="230"/>
        <v>2854.1606380532526</v>
      </c>
      <c r="K1268" s="23">
        <f t="shared" si="231"/>
        <v>2854.1606380531871</v>
      </c>
      <c r="L1268" s="23">
        <f t="shared" si="232"/>
        <v>5708.3212761064397</v>
      </c>
      <c r="M1268" s="24">
        <f t="shared" si="233"/>
        <v>9652881.1934559438</v>
      </c>
      <c r="N1268" s="15" t="str">
        <f t="shared" si="239"/>
        <v>2</v>
      </c>
    </row>
    <row r="1269" spans="1:14" x14ac:dyDescent="0.25">
      <c r="A1269" s="3">
        <v>1265</v>
      </c>
      <c r="B1269" s="17">
        <f t="shared" ca="1" si="234"/>
        <v>82332</v>
      </c>
      <c r="C1269" s="18">
        <f ca="1">ROUND((B1269-סימולטור!$C$6)/365,3)</f>
        <v>151.83000000000001</v>
      </c>
      <c r="D1269" s="19">
        <f t="shared" si="235"/>
        <v>5428532.6762794852</v>
      </c>
      <c r="E1269" s="20">
        <f t="shared" si="228"/>
        <v>5654.7215377911307</v>
      </c>
      <c r="F1269" s="21">
        <f t="shared" si="236"/>
        <v>9679426.6167379487</v>
      </c>
      <c r="G1269" s="22">
        <f t="shared" si="237"/>
        <v>5646.332193097137</v>
      </c>
      <c r="H1269" s="27">
        <f t="shared" si="238"/>
        <v>5721640.6924172891</v>
      </c>
      <c r="I1269" s="26">
        <f t="shared" si="229"/>
        <v>19072.135641391404</v>
      </c>
      <c r="J1269" s="23">
        <f t="shared" si="230"/>
        <v>2860.8203462087104</v>
      </c>
      <c r="K1269" s="23">
        <f t="shared" si="231"/>
        <v>2860.8203462086444</v>
      </c>
      <c r="L1269" s="23">
        <f t="shared" si="232"/>
        <v>5721.6406924173552</v>
      </c>
      <c r="M1269" s="24">
        <f t="shared" si="233"/>
        <v>9679426.6167379487</v>
      </c>
      <c r="N1269" s="15" t="str">
        <f t="shared" si="239"/>
        <v>2</v>
      </c>
    </row>
    <row r="1270" spans="1:14" x14ac:dyDescent="0.25">
      <c r="A1270" s="3">
        <v>1266</v>
      </c>
      <c r="B1270" s="17">
        <f t="shared" ca="1" si="234"/>
        <v>82362</v>
      </c>
      <c r="C1270" s="18">
        <f ca="1">ROUND((B1270-סימולטור!$C$6)/365,3)</f>
        <v>151.91200000000001</v>
      </c>
      <c r="D1270" s="19">
        <f t="shared" si="235"/>
        <v>5440973.0636626258</v>
      </c>
      <c r="E1270" s="20">
        <f t="shared" si="228"/>
        <v>5667.6802746485682</v>
      </c>
      <c r="F1270" s="21">
        <f t="shared" si="236"/>
        <v>9706045.0399339795</v>
      </c>
      <c r="G1270" s="22">
        <f t="shared" si="237"/>
        <v>5661.8596066281543</v>
      </c>
      <c r="H1270" s="27">
        <f t="shared" si="238"/>
        <v>5734991.187366263</v>
      </c>
      <c r="I1270" s="26">
        <f t="shared" si="229"/>
        <v>19116.637291221319</v>
      </c>
      <c r="J1270" s="23">
        <f t="shared" si="230"/>
        <v>2867.495593683198</v>
      </c>
      <c r="K1270" s="23">
        <f t="shared" si="231"/>
        <v>2867.4955936831316</v>
      </c>
      <c r="L1270" s="23">
        <f t="shared" si="232"/>
        <v>5734.9911873663295</v>
      </c>
      <c r="M1270" s="24">
        <f t="shared" si="233"/>
        <v>9706045.0399339795</v>
      </c>
      <c r="N1270" s="15" t="str">
        <f t="shared" si="239"/>
        <v>2</v>
      </c>
    </row>
    <row r="1271" spans="1:14" x14ac:dyDescent="0.25">
      <c r="A1271" s="3">
        <v>1267</v>
      </c>
      <c r="B1271" s="17">
        <f t="shared" ca="1" si="234"/>
        <v>82393</v>
      </c>
      <c r="C1271" s="18">
        <f ca="1">ROUND((B1271-סימולטור!$C$6)/365,3)</f>
        <v>151.99700000000001</v>
      </c>
      <c r="D1271" s="19">
        <f t="shared" si="235"/>
        <v>5453441.9602668528</v>
      </c>
      <c r="E1271" s="20">
        <f t="shared" si="228"/>
        <v>5680.6687086113052</v>
      </c>
      <c r="F1271" s="21">
        <f t="shared" si="236"/>
        <v>9732736.6637938004</v>
      </c>
      <c r="G1271" s="22">
        <f t="shared" si="237"/>
        <v>5677.4297205463836</v>
      </c>
      <c r="H1271" s="27">
        <f t="shared" si="238"/>
        <v>5748372.8334701173</v>
      </c>
      <c r="I1271" s="26">
        <f t="shared" si="229"/>
        <v>19161.242778234166</v>
      </c>
      <c r="J1271" s="23">
        <f t="shared" si="230"/>
        <v>2874.1864167351246</v>
      </c>
      <c r="K1271" s="23">
        <f t="shared" si="231"/>
        <v>2874.1864167350586</v>
      </c>
      <c r="L1271" s="23">
        <f t="shared" si="232"/>
        <v>5748.3728334701827</v>
      </c>
      <c r="M1271" s="24">
        <f t="shared" si="233"/>
        <v>9732736.6637938004</v>
      </c>
      <c r="N1271" s="15" t="str">
        <f t="shared" si="239"/>
        <v>2</v>
      </c>
    </row>
    <row r="1272" spans="1:14" x14ac:dyDescent="0.25">
      <c r="A1272" s="3">
        <v>1268</v>
      </c>
      <c r="B1272" s="17">
        <f t="shared" ca="1" si="234"/>
        <v>82424</v>
      </c>
      <c r="C1272" s="18">
        <f ca="1">ROUND((B1272-סימולטור!$C$6)/365,3)</f>
        <v>152.08199999999999</v>
      </c>
      <c r="D1272" s="19">
        <f t="shared" si="235"/>
        <v>5465939.4314257978</v>
      </c>
      <c r="E1272" s="20">
        <f t="shared" si="228"/>
        <v>5693.6869077352058</v>
      </c>
      <c r="F1272" s="21">
        <f t="shared" si="236"/>
        <v>9759501.6896192338</v>
      </c>
      <c r="G1272" s="22">
        <f t="shared" si="237"/>
        <v>5693.0426522778871</v>
      </c>
      <c r="H1272" s="27">
        <f t="shared" si="238"/>
        <v>5761785.7034148816</v>
      </c>
      <c r="I1272" s="26">
        <f t="shared" si="229"/>
        <v>19205.952344716716</v>
      </c>
      <c r="J1272" s="23">
        <f t="shared" si="230"/>
        <v>2880.8928517075074</v>
      </c>
      <c r="K1272" s="23">
        <f t="shared" si="231"/>
        <v>2880.892851707441</v>
      </c>
      <c r="L1272" s="23">
        <f t="shared" si="232"/>
        <v>5761.7857034149483</v>
      </c>
      <c r="M1272" s="24">
        <f t="shared" si="233"/>
        <v>9759501.6896192338</v>
      </c>
      <c r="N1272" s="15" t="str">
        <f t="shared" si="239"/>
        <v>2</v>
      </c>
    </row>
    <row r="1273" spans="1:14" x14ac:dyDescent="0.25">
      <c r="A1273" s="3">
        <v>1269</v>
      </c>
      <c r="B1273" s="17">
        <f t="shared" ca="1" si="234"/>
        <v>82454</v>
      </c>
      <c r="C1273" s="18">
        <f ca="1">ROUND((B1273-סימולטור!$C$6)/365,3)</f>
        <v>152.16399999999999</v>
      </c>
      <c r="D1273" s="19">
        <f t="shared" si="235"/>
        <v>5478465.5426228149</v>
      </c>
      <c r="E1273" s="20">
        <f t="shared" si="228"/>
        <v>5706.7349402320988</v>
      </c>
      <c r="F1273" s="21">
        <f t="shared" si="236"/>
        <v>9786340.3192656878</v>
      </c>
      <c r="G1273" s="22">
        <f t="shared" si="237"/>
        <v>5708.6985195716516</v>
      </c>
      <c r="H1273" s="27">
        <f t="shared" si="238"/>
        <v>5775229.8700561831</v>
      </c>
      <c r="I1273" s="26">
        <f t="shared" si="229"/>
        <v>19250.766233521055</v>
      </c>
      <c r="J1273" s="23">
        <f t="shared" si="230"/>
        <v>2887.614935028158</v>
      </c>
      <c r="K1273" s="23">
        <f t="shared" si="231"/>
        <v>2887.6149350280916</v>
      </c>
      <c r="L1273" s="23">
        <f t="shared" si="232"/>
        <v>5775.2298700562496</v>
      </c>
      <c r="M1273" s="24">
        <f t="shared" si="233"/>
        <v>9786340.3192656878</v>
      </c>
      <c r="N1273" s="15" t="str">
        <f t="shared" si="239"/>
        <v>2</v>
      </c>
    </row>
    <row r="1274" spans="1:14" x14ac:dyDescent="0.25">
      <c r="A1274" s="3">
        <v>1270</v>
      </c>
      <c r="B1274" s="17">
        <f t="shared" ca="1" si="234"/>
        <v>82485</v>
      </c>
      <c r="C1274" s="18">
        <f ca="1">ROUND((B1274-סימולטור!$C$6)/365,3)</f>
        <v>152.249</v>
      </c>
      <c r="D1274" s="19">
        <f t="shared" si="235"/>
        <v>5491020.3594913259</v>
      </c>
      <c r="E1274" s="20">
        <f t="shared" si="228"/>
        <v>5719.8128744701307</v>
      </c>
      <c r="F1274" s="21">
        <f t="shared" si="236"/>
        <v>9813252.7551436704</v>
      </c>
      <c r="G1274" s="22">
        <f t="shared" si="237"/>
        <v>5724.3974405004747</v>
      </c>
      <c r="H1274" s="27">
        <f t="shared" si="238"/>
        <v>5788705.4064196488</v>
      </c>
      <c r="I1274" s="26">
        <f t="shared" si="229"/>
        <v>19295.684688065943</v>
      </c>
      <c r="J1274" s="23">
        <f t="shared" si="230"/>
        <v>2894.3527032098914</v>
      </c>
      <c r="K1274" s="23">
        <f t="shared" si="231"/>
        <v>2894.3527032098245</v>
      </c>
      <c r="L1274" s="23">
        <f t="shared" si="232"/>
        <v>5788.7054064197164</v>
      </c>
      <c r="M1274" s="24">
        <f t="shared" si="233"/>
        <v>9813252.7551436704</v>
      </c>
      <c r="N1274" s="15" t="str">
        <f t="shared" si="239"/>
        <v>2</v>
      </c>
    </row>
    <row r="1275" spans="1:14" x14ac:dyDescent="0.25">
      <c r="A1275" s="3">
        <v>1271</v>
      </c>
      <c r="B1275" s="17">
        <f t="shared" ca="1" si="234"/>
        <v>82515</v>
      </c>
      <c r="C1275" s="18">
        <f ca="1">ROUND((B1275-סימולטור!$C$6)/365,3)</f>
        <v>152.33199999999999</v>
      </c>
      <c r="D1275" s="19">
        <f t="shared" si="235"/>
        <v>5503603.9478151612</v>
      </c>
      <c r="E1275" s="20">
        <f t="shared" si="228"/>
        <v>5732.9207789741258</v>
      </c>
      <c r="F1275" s="21">
        <f t="shared" si="236"/>
        <v>9840239.2002203166</v>
      </c>
      <c r="G1275" s="22">
        <f t="shared" si="237"/>
        <v>5740.139533461851</v>
      </c>
      <c r="H1275" s="27">
        <f t="shared" si="238"/>
        <v>5802212.385701295</v>
      </c>
      <c r="I1275" s="26">
        <f t="shared" si="229"/>
        <v>19340.707952338096</v>
      </c>
      <c r="J1275" s="23">
        <f t="shared" si="230"/>
        <v>2901.1061928507143</v>
      </c>
      <c r="K1275" s="23">
        <f t="shared" si="231"/>
        <v>2901.1061928506474</v>
      </c>
      <c r="L1275" s="23">
        <f t="shared" si="232"/>
        <v>5802.2123857013612</v>
      </c>
      <c r="M1275" s="24">
        <f t="shared" si="233"/>
        <v>9840239.2002203166</v>
      </c>
      <c r="N1275" s="15" t="str">
        <f t="shared" si="239"/>
        <v>2</v>
      </c>
    </row>
    <row r="1276" spans="1:14" x14ac:dyDescent="0.25">
      <c r="A1276" s="3">
        <v>1272</v>
      </c>
      <c r="B1276" s="17">
        <f t="shared" ca="1" si="234"/>
        <v>82546</v>
      </c>
      <c r="C1276" s="18">
        <f ca="1">ROUND((B1276-סימולטור!$C$6)/365,3)</f>
        <v>152.416</v>
      </c>
      <c r="D1276" s="19">
        <f t="shared" si="235"/>
        <v>5516216.3735289052</v>
      </c>
      <c r="E1276" s="20">
        <f t="shared" si="228"/>
        <v>5746.0587224259425</v>
      </c>
      <c r="F1276" s="21">
        <f t="shared" si="236"/>
        <v>9867299.858020924</v>
      </c>
      <c r="G1276" s="22">
        <f t="shared" si="237"/>
        <v>5755.9249171788724</v>
      </c>
      <c r="H1276" s="27">
        <f t="shared" si="238"/>
        <v>5815750.8812679322</v>
      </c>
      <c r="I1276" s="26">
        <f t="shared" si="229"/>
        <v>19385.836270893557</v>
      </c>
      <c r="J1276" s="23">
        <f t="shared" si="230"/>
        <v>2907.8754406340336</v>
      </c>
      <c r="K1276" s="23">
        <f t="shared" si="231"/>
        <v>2907.8754406339663</v>
      </c>
      <c r="L1276" s="23">
        <f t="shared" si="232"/>
        <v>5815.7508812679998</v>
      </c>
      <c r="M1276" s="24">
        <f t="shared" si="233"/>
        <v>9867299.858020924</v>
      </c>
      <c r="N1276" s="15" t="str">
        <f t="shared" si="239"/>
        <v>2</v>
      </c>
    </row>
    <row r="1277" spans="1:14" x14ac:dyDescent="0.25">
      <c r="A1277" s="3">
        <v>1273</v>
      </c>
      <c r="B1277" s="17">
        <f t="shared" ca="1" si="234"/>
        <v>82577</v>
      </c>
      <c r="C1277" s="18">
        <f ca="1">ROUND((B1277-סימולטור!$C$6)/365,3)</f>
        <v>152.501</v>
      </c>
      <c r="D1277" s="19">
        <f t="shared" si="235"/>
        <v>5528857.7027182421</v>
      </c>
      <c r="E1277" s="20">
        <f t="shared" si="228"/>
        <v>5759.2267736648355</v>
      </c>
      <c r="F1277" s="21">
        <f t="shared" si="236"/>
        <v>9894434.9326304831</v>
      </c>
      <c r="G1277" s="22">
        <f t="shared" si="237"/>
        <v>5771.7537107011158</v>
      </c>
      <c r="H1277" s="27">
        <f t="shared" si="238"/>
        <v>5829320.9666575585</v>
      </c>
      <c r="I1277" s="26">
        <f t="shared" si="229"/>
        <v>19431.069888858976</v>
      </c>
      <c r="J1277" s="23">
        <f t="shared" si="230"/>
        <v>2914.6604833288461</v>
      </c>
      <c r="K1277" s="23">
        <f t="shared" si="231"/>
        <v>2914.6604833287793</v>
      </c>
      <c r="L1277" s="23">
        <f t="shared" si="232"/>
        <v>5829.3209666576258</v>
      </c>
      <c r="M1277" s="24">
        <f t="shared" si="233"/>
        <v>9894434.9326304831</v>
      </c>
      <c r="N1277" s="15" t="str">
        <f t="shared" si="239"/>
        <v>2</v>
      </c>
    </row>
    <row r="1278" spans="1:14" x14ac:dyDescent="0.25">
      <c r="A1278" s="3">
        <v>1274</v>
      </c>
      <c r="B1278" s="17">
        <f t="shared" ca="1" si="234"/>
        <v>82605</v>
      </c>
      <c r="C1278" s="18">
        <f ca="1">ROUND((B1278-סימולטור!$C$6)/365,3)</f>
        <v>152.578</v>
      </c>
      <c r="D1278" s="19">
        <f t="shared" si="235"/>
        <v>5541528.0016203048</v>
      </c>
      <c r="E1278" s="20">
        <f t="shared" si="228"/>
        <v>5772.4250016878177</v>
      </c>
      <c r="F1278" s="21">
        <f t="shared" si="236"/>
        <v>9921644.6286952179</v>
      </c>
      <c r="G1278" s="22">
        <f t="shared" si="237"/>
        <v>5787.6260334055441</v>
      </c>
      <c r="H1278" s="27">
        <f t="shared" si="238"/>
        <v>5842922.7155797603</v>
      </c>
      <c r="I1278" s="26">
        <f t="shared" si="229"/>
        <v>19476.409051932984</v>
      </c>
      <c r="J1278" s="23">
        <f t="shared" si="230"/>
        <v>2921.4613577899477</v>
      </c>
      <c r="K1278" s="23">
        <f t="shared" si="231"/>
        <v>2921.4613577898804</v>
      </c>
      <c r="L1278" s="23">
        <f t="shared" si="232"/>
        <v>5842.922715579828</v>
      </c>
      <c r="M1278" s="24">
        <f t="shared" si="233"/>
        <v>9921644.6286952179</v>
      </c>
      <c r="N1278" s="15" t="str">
        <f t="shared" si="239"/>
        <v>2</v>
      </c>
    </row>
    <row r="1279" spans="1:14" x14ac:dyDescent="0.25">
      <c r="A1279" s="3">
        <v>1275</v>
      </c>
      <c r="B1279" s="17">
        <f t="shared" ca="1" si="234"/>
        <v>82636</v>
      </c>
      <c r="C1279" s="18">
        <f ca="1">ROUND((B1279-סימולטור!$C$6)/365,3)</f>
        <v>152.66300000000001</v>
      </c>
      <c r="D1279" s="19">
        <f t="shared" si="235"/>
        <v>5554227.3366240188</v>
      </c>
      <c r="E1279" s="20">
        <f t="shared" si="228"/>
        <v>5785.6534756500196</v>
      </c>
      <c r="F1279" s="21">
        <f t="shared" si="236"/>
        <v>9948929.1514241304</v>
      </c>
      <c r="G1279" s="22">
        <f t="shared" si="237"/>
        <v>5803.5420049974091</v>
      </c>
      <c r="H1279" s="27">
        <f t="shared" si="238"/>
        <v>5856556.2019161135</v>
      </c>
      <c r="I1279" s="26">
        <f t="shared" si="229"/>
        <v>19521.854006387497</v>
      </c>
      <c r="J1279" s="23">
        <f t="shared" si="230"/>
        <v>2928.2781009581245</v>
      </c>
      <c r="K1279" s="23">
        <f t="shared" si="231"/>
        <v>2928.2781009580567</v>
      </c>
      <c r="L1279" s="23">
        <f t="shared" si="232"/>
        <v>5856.5562019161807</v>
      </c>
      <c r="M1279" s="24">
        <f t="shared" si="233"/>
        <v>9948929.1514241304</v>
      </c>
      <c r="N1279" s="15" t="str">
        <f t="shared" si="239"/>
        <v>2</v>
      </c>
    </row>
    <row r="1280" spans="1:14" x14ac:dyDescent="0.25">
      <c r="A1280" s="3">
        <v>1276</v>
      </c>
      <c r="B1280" s="17">
        <f t="shared" ca="1" si="234"/>
        <v>82666</v>
      </c>
      <c r="C1280" s="18">
        <f ca="1">ROUND((B1280-סימולטור!$C$6)/365,3)</f>
        <v>152.745</v>
      </c>
      <c r="D1280" s="19">
        <f t="shared" si="235"/>
        <v>5566955.7742704498</v>
      </c>
      <c r="E1280" s="20">
        <f t="shared" si="228"/>
        <v>5798.9122648650518</v>
      </c>
      <c r="F1280" s="21">
        <f t="shared" si="236"/>
        <v>9976288.7065905482</v>
      </c>
      <c r="G1280" s="22">
        <f t="shared" si="237"/>
        <v>5819.5017455111529</v>
      </c>
      <c r="H1280" s="27">
        <f t="shared" si="238"/>
        <v>5870221.4997205846</v>
      </c>
      <c r="I1280" s="26">
        <f t="shared" si="229"/>
        <v>19567.404999069066</v>
      </c>
      <c r="J1280" s="23">
        <f t="shared" si="230"/>
        <v>2935.1107498603596</v>
      </c>
      <c r="K1280" s="23">
        <f t="shared" si="231"/>
        <v>2935.1107498602923</v>
      </c>
      <c r="L1280" s="23">
        <f t="shared" si="232"/>
        <v>5870.221499720652</v>
      </c>
      <c r="M1280" s="24">
        <f t="shared" si="233"/>
        <v>9976288.7065905482</v>
      </c>
      <c r="N1280" s="15" t="str">
        <f t="shared" si="239"/>
        <v>2</v>
      </c>
    </row>
    <row r="1281" spans="1:14" x14ac:dyDescent="0.25">
      <c r="A1281" s="3">
        <v>1277</v>
      </c>
      <c r="B1281" s="17">
        <f t="shared" ca="1" si="234"/>
        <v>82697</v>
      </c>
      <c r="C1281" s="18">
        <f ca="1">ROUND((B1281-סימולטור!$C$6)/365,3)</f>
        <v>152.83000000000001</v>
      </c>
      <c r="D1281" s="19">
        <f t="shared" si="235"/>
        <v>5579713.3812531531</v>
      </c>
      <c r="E1281" s="20">
        <f t="shared" si="228"/>
        <v>5812.2014388053676</v>
      </c>
      <c r="F1281" s="21">
        <f t="shared" si="236"/>
        <v>10003723.500533674</v>
      </c>
      <c r="G1281" s="22">
        <f t="shared" si="237"/>
        <v>5835.5053753113098</v>
      </c>
      <c r="H1281" s="27">
        <f t="shared" si="238"/>
        <v>5883918.683219933</v>
      </c>
      <c r="I1281" s="26">
        <f t="shared" si="229"/>
        <v>19613.06227740023</v>
      </c>
      <c r="J1281" s="23">
        <f t="shared" si="230"/>
        <v>2941.9593416100342</v>
      </c>
      <c r="K1281" s="23">
        <f t="shared" si="231"/>
        <v>2941.9593416099665</v>
      </c>
      <c r="L1281" s="23">
        <f t="shared" si="232"/>
        <v>5883.9186832200012</v>
      </c>
      <c r="M1281" s="24">
        <f t="shared" si="233"/>
        <v>10003723.500533674</v>
      </c>
      <c r="N1281" s="15" t="str">
        <f t="shared" si="239"/>
        <v>2</v>
      </c>
    </row>
    <row r="1282" spans="1:14" x14ac:dyDescent="0.25">
      <c r="A1282" s="3">
        <v>1278</v>
      </c>
      <c r="B1282" s="17">
        <f t="shared" ca="1" si="234"/>
        <v>82727</v>
      </c>
      <c r="C1282" s="18">
        <f ca="1">ROUND((B1282-סימולטור!$C$6)/365,3)</f>
        <v>152.91200000000001</v>
      </c>
      <c r="D1282" s="19">
        <f t="shared" si="235"/>
        <v>5592500.2244185256</v>
      </c>
      <c r="E1282" s="20">
        <f t="shared" si="228"/>
        <v>5825.5210671026307</v>
      </c>
      <c r="F1282" s="21">
        <f t="shared" si="236"/>
        <v>10031233.740160143</v>
      </c>
      <c r="G1282" s="22">
        <f t="shared" si="237"/>
        <v>5851.5530150934173</v>
      </c>
      <c r="H1282" s="27">
        <f t="shared" si="238"/>
        <v>5897647.8268141132</v>
      </c>
      <c r="I1282" s="26">
        <f t="shared" si="229"/>
        <v>19658.826089380833</v>
      </c>
      <c r="J1282" s="23">
        <f t="shared" si="230"/>
        <v>2948.823913407125</v>
      </c>
      <c r="K1282" s="23">
        <f t="shared" si="231"/>
        <v>2948.8239134070568</v>
      </c>
      <c r="L1282" s="23">
        <f t="shared" si="232"/>
        <v>5897.6478268141818</v>
      </c>
      <c r="M1282" s="24">
        <f t="shared" si="233"/>
        <v>10031233.740160143</v>
      </c>
      <c r="N1282" s="15" t="str">
        <f t="shared" si="239"/>
        <v>2</v>
      </c>
    </row>
    <row r="1283" spans="1:14" x14ac:dyDescent="0.25">
      <c r="A1283" s="3">
        <v>1279</v>
      </c>
      <c r="B1283" s="17">
        <f t="shared" ca="1" si="234"/>
        <v>82758</v>
      </c>
      <c r="C1283" s="18">
        <f ca="1">ROUND((B1283-סימולטור!$C$6)/365,3)</f>
        <v>152.99700000000001</v>
      </c>
      <c r="D1283" s="19">
        <f t="shared" si="235"/>
        <v>5605316.3707661517</v>
      </c>
      <c r="E1283" s="20">
        <f t="shared" si="228"/>
        <v>5838.8712195480748</v>
      </c>
      <c r="F1283" s="21">
        <f t="shared" si="236"/>
        <v>10058819.632945584</v>
      </c>
      <c r="G1283" s="22">
        <f t="shared" si="237"/>
        <v>5867.6447858849242</v>
      </c>
      <c r="H1283" s="27">
        <f t="shared" si="238"/>
        <v>5911409.0050766803</v>
      </c>
      <c r="I1283" s="26">
        <f t="shared" si="229"/>
        <v>19704.696683589391</v>
      </c>
      <c r="J1283" s="23">
        <f t="shared" si="230"/>
        <v>2955.7045025384086</v>
      </c>
      <c r="K1283" s="23">
        <f t="shared" si="231"/>
        <v>2955.7045025383404</v>
      </c>
      <c r="L1283" s="23">
        <f t="shared" si="232"/>
        <v>5911.4090050767491</v>
      </c>
      <c r="M1283" s="24">
        <f t="shared" si="233"/>
        <v>10058819.632945584</v>
      </c>
      <c r="N1283" s="15" t="str">
        <f t="shared" si="239"/>
        <v>2</v>
      </c>
    </row>
    <row r="1284" spans="1:14" x14ac:dyDescent="0.25">
      <c r="A1284" s="3">
        <v>1280</v>
      </c>
      <c r="B1284" s="17">
        <f t="shared" ca="1" si="234"/>
        <v>82789</v>
      </c>
      <c r="C1284" s="18">
        <f ca="1">ROUND((B1284-סימולטור!$C$6)/365,3)</f>
        <v>153.08199999999999</v>
      </c>
      <c r="D1284" s="19">
        <f t="shared" si="235"/>
        <v>5618161.8874491574</v>
      </c>
      <c r="E1284" s="20">
        <f t="shared" si="228"/>
        <v>5852.251966092872</v>
      </c>
      <c r="F1284" s="21">
        <f t="shared" si="236"/>
        <v>10086481.386936186</v>
      </c>
      <c r="G1284" s="22">
        <f t="shared" si="237"/>
        <v>5883.7808090461085</v>
      </c>
      <c r="H1284" s="27">
        <f t="shared" si="238"/>
        <v>5925202.2927551931</v>
      </c>
      <c r="I1284" s="26">
        <f t="shared" si="229"/>
        <v>19750.674309184433</v>
      </c>
      <c r="J1284" s="23">
        <f t="shared" si="230"/>
        <v>2962.6011463776649</v>
      </c>
      <c r="K1284" s="23">
        <f t="shared" si="231"/>
        <v>2962.6011463775967</v>
      </c>
      <c r="L1284" s="23">
        <f t="shared" si="232"/>
        <v>5925.2022927552616</v>
      </c>
      <c r="M1284" s="24">
        <f t="shared" si="233"/>
        <v>10086481.386936186</v>
      </c>
      <c r="N1284" s="15" t="str">
        <f t="shared" si="239"/>
        <v>2</v>
      </c>
    </row>
    <row r="1285" spans="1:14" x14ac:dyDescent="0.25">
      <c r="A1285" s="3">
        <v>1281</v>
      </c>
      <c r="B1285" s="17">
        <f t="shared" ca="1" si="234"/>
        <v>82819</v>
      </c>
      <c r="C1285" s="18">
        <f ca="1">ROUND((B1285-סימולטור!$C$6)/365,3)</f>
        <v>153.16399999999999</v>
      </c>
      <c r="D1285" s="19">
        <f t="shared" si="235"/>
        <v>5631036.8417745624</v>
      </c>
      <c r="E1285" s="20">
        <f t="shared" ref="E1285:E1348" si="240">$E$2/12*D1285</f>
        <v>5865.6633768485026</v>
      </c>
      <c r="F1285" s="21">
        <f t="shared" si="236"/>
        <v>10114219.210750261</v>
      </c>
      <c r="G1285" s="22">
        <f t="shared" si="237"/>
        <v>5899.9612062709857</v>
      </c>
      <c r="H1285" s="27">
        <f t="shared" si="238"/>
        <v>5939027.7647716226</v>
      </c>
      <c r="I1285" s="26">
        <f t="shared" ref="I1285:I1348" si="241">H1285*($I$2-1)</f>
        <v>19796.759215905866</v>
      </c>
      <c r="J1285" s="23">
        <f t="shared" ref="J1285:J1348" si="242">$J$2*I1285</f>
        <v>2969.5138823858797</v>
      </c>
      <c r="K1285" s="23">
        <f t="shared" ref="K1285:K1348" si="243">$K$2/12*H1285</f>
        <v>2969.5138823858115</v>
      </c>
      <c r="L1285" s="23">
        <f t="shared" ref="L1285:L1348" si="244">K1285+J1285</f>
        <v>5939.0277647716912</v>
      </c>
      <c r="M1285" s="24">
        <f t="shared" ref="M1285:M1348" si="245">MAX(H1285,F1285,D1285)</f>
        <v>10114219.210750261</v>
      </c>
      <c r="N1285" s="15" t="str">
        <f t="shared" si="239"/>
        <v>2</v>
      </c>
    </row>
    <row r="1286" spans="1:14" x14ac:dyDescent="0.25">
      <c r="A1286" s="3">
        <v>1282</v>
      </c>
      <c r="B1286" s="17">
        <f t="shared" ref="B1286:B1349" ca="1" si="246">EOMONTH(TODAY(),A1285)</f>
        <v>82850</v>
      </c>
      <c r="C1286" s="18">
        <f ca="1">ROUND((B1286-סימולטור!$C$6)/365,3)</f>
        <v>153.249</v>
      </c>
      <c r="D1286" s="19">
        <f t="shared" ref="D1286:D1349" si="247">D1285*$D$2-E1285</f>
        <v>5643941.3012036299</v>
      </c>
      <c r="E1286" s="20">
        <f t="shared" si="240"/>
        <v>5879.1055220871149</v>
      </c>
      <c r="F1286" s="21">
        <f t="shared" ref="F1286:F1349" si="248">F1285*$F$2-G1285</f>
        <v>10142033.313579826</v>
      </c>
      <c r="G1286" s="22">
        <f t="shared" ref="G1286:G1349" si="249">F1286*$G$2/12</f>
        <v>5916.1860995882316</v>
      </c>
      <c r="H1286" s="27">
        <f t="shared" ref="H1286:H1349" si="250">H1285+I1285-L1285</f>
        <v>5952885.4962227568</v>
      </c>
      <c r="I1286" s="26">
        <f t="shared" si="241"/>
        <v>19842.951654076314</v>
      </c>
      <c r="J1286" s="23">
        <f t="shared" si="242"/>
        <v>2976.4427481114471</v>
      </c>
      <c r="K1286" s="23">
        <f t="shared" si="243"/>
        <v>2976.4427481113785</v>
      </c>
      <c r="L1286" s="23">
        <f t="shared" si="244"/>
        <v>5952.8854962228252</v>
      </c>
      <c r="M1286" s="24">
        <f t="shared" si="245"/>
        <v>10142033.313579826</v>
      </c>
      <c r="N1286" s="15" t="str">
        <f t="shared" ref="N1286:N1349" si="251">IF(M1286=H1286,"3",IF(M1286=F1286,"2","1"))</f>
        <v>2</v>
      </c>
    </row>
    <row r="1287" spans="1:14" x14ac:dyDescent="0.25">
      <c r="A1287" s="3">
        <v>1283</v>
      </c>
      <c r="B1287" s="17">
        <f t="shared" ca="1" si="246"/>
        <v>82880</v>
      </c>
      <c r="C1287" s="18">
        <f ca="1">ROUND((B1287-סימולטור!$C$6)/365,3)</f>
        <v>153.33199999999999</v>
      </c>
      <c r="D1287" s="19">
        <f t="shared" si="247"/>
        <v>5656875.3333522221</v>
      </c>
      <c r="E1287" s="20">
        <f t="shared" si="240"/>
        <v>5892.5784722418975</v>
      </c>
      <c r="F1287" s="21">
        <f t="shared" si="248"/>
        <v>10169923.90519217</v>
      </c>
      <c r="G1287" s="22">
        <f t="shared" si="249"/>
        <v>5932.4556113620993</v>
      </c>
      <c r="H1287" s="27">
        <f t="shared" si="250"/>
        <v>5966775.562380611</v>
      </c>
      <c r="I1287" s="26">
        <f t="shared" si="241"/>
        <v>19889.251874602494</v>
      </c>
      <c r="J1287" s="23">
        <f t="shared" si="242"/>
        <v>2983.387781190374</v>
      </c>
      <c r="K1287" s="23">
        <f t="shared" si="243"/>
        <v>2983.3877811903058</v>
      </c>
      <c r="L1287" s="23">
        <f t="shared" si="244"/>
        <v>5966.7755623806797</v>
      </c>
      <c r="M1287" s="24">
        <f t="shared" si="245"/>
        <v>10169923.90519217</v>
      </c>
      <c r="N1287" s="15" t="str">
        <f t="shared" si="251"/>
        <v>2</v>
      </c>
    </row>
    <row r="1288" spans="1:14" x14ac:dyDescent="0.25">
      <c r="A1288" s="3">
        <v>1284</v>
      </c>
      <c r="B1288" s="17">
        <f t="shared" ca="1" si="246"/>
        <v>82911</v>
      </c>
      <c r="C1288" s="18">
        <f ca="1">ROUND((B1288-סימולטור!$C$6)/365,3)</f>
        <v>153.416</v>
      </c>
      <c r="D1288" s="19">
        <f t="shared" si="247"/>
        <v>5669839.0059911553</v>
      </c>
      <c r="E1288" s="20">
        <f t="shared" si="240"/>
        <v>5906.0822979074537</v>
      </c>
      <c r="F1288" s="21">
        <f t="shared" si="248"/>
        <v>10197891.19593145</v>
      </c>
      <c r="G1288" s="22">
        <f t="shared" si="249"/>
        <v>5948.7698642933456</v>
      </c>
      <c r="H1288" s="27">
        <f t="shared" si="250"/>
        <v>5980698.0386928329</v>
      </c>
      <c r="I1288" s="26">
        <f t="shared" si="241"/>
        <v>19935.660128976571</v>
      </c>
      <c r="J1288" s="23">
        <f t="shared" si="242"/>
        <v>2990.3490193464854</v>
      </c>
      <c r="K1288" s="23">
        <f t="shared" si="243"/>
        <v>2990.3490193464163</v>
      </c>
      <c r="L1288" s="23">
        <f t="shared" si="244"/>
        <v>5980.6980386929017</v>
      </c>
      <c r="M1288" s="24">
        <f t="shared" si="245"/>
        <v>10197891.19593145</v>
      </c>
      <c r="N1288" s="15" t="str">
        <f t="shared" si="251"/>
        <v>2</v>
      </c>
    </row>
    <row r="1289" spans="1:14" x14ac:dyDescent="0.25">
      <c r="A1289" s="3">
        <v>1285</v>
      </c>
      <c r="B1289" s="17">
        <f t="shared" ca="1" si="246"/>
        <v>82942</v>
      </c>
      <c r="C1289" s="18">
        <f ca="1">ROUND((B1289-סימולטור!$C$6)/365,3)</f>
        <v>153.501</v>
      </c>
      <c r="D1289" s="19">
        <f t="shared" si="247"/>
        <v>5682832.3870465523</v>
      </c>
      <c r="E1289" s="20">
        <f t="shared" si="240"/>
        <v>5919.6170698401584</v>
      </c>
      <c r="F1289" s="21">
        <f t="shared" si="248"/>
        <v>10225935.396720262</v>
      </c>
      <c r="G1289" s="22">
        <f t="shared" si="249"/>
        <v>5965.1289814201527</v>
      </c>
      <c r="H1289" s="27">
        <f t="shared" si="250"/>
        <v>5994653.0007831166</v>
      </c>
      <c r="I1289" s="26">
        <f t="shared" si="241"/>
        <v>19982.176669277516</v>
      </c>
      <c r="J1289" s="23">
        <f t="shared" si="242"/>
        <v>2997.3265003916272</v>
      </c>
      <c r="K1289" s="23">
        <f t="shared" si="243"/>
        <v>2997.3265003915585</v>
      </c>
      <c r="L1289" s="23">
        <f t="shared" si="244"/>
        <v>5994.6530007831861</v>
      </c>
      <c r="M1289" s="24">
        <f t="shared" si="245"/>
        <v>10225935.396720262</v>
      </c>
      <c r="N1289" s="15" t="str">
        <f t="shared" si="251"/>
        <v>2</v>
      </c>
    </row>
    <row r="1290" spans="1:14" x14ac:dyDescent="0.25">
      <c r="A1290" s="3">
        <v>1286</v>
      </c>
      <c r="B1290" s="17">
        <f t="shared" ca="1" si="246"/>
        <v>82970</v>
      </c>
      <c r="C1290" s="18">
        <f ca="1">ROUND((B1290-סימולטור!$C$6)/365,3)</f>
        <v>153.578</v>
      </c>
      <c r="D1290" s="19">
        <f t="shared" si="247"/>
        <v>5695855.5446002008</v>
      </c>
      <c r="E1290" s="20">
        <f t="shared" si="240"/>
        <v>5933.1828589585421</v>
      </c>
      <c r="F1290" s="21">
        <f t="shared" si="248"/>
        <v>10254056.719061242</v>
      </c>
      <c r="G1290" s="22">
        <f t="shared" si="249"/>
        <v>5981.5330861190587</v>
      </c>
      <c r="H1290" s="27">
        <f t="shared" si="250"/>
        <v>6008640.5244516106</v>
      </c>
      <c r="I1290" s="26">
        <f t="shared" si="241"/>
        <v>20028.801748172496</v>
      </c>
      <c r="J1290" s="23">
        <f t="shared" si="242"/>
        <v>3004.3202622258746</v>
      </c>
      <c r="K1290" s="23">
        <f t="shared" si="243"/>
        <v>3004.3202622258054</v>
      </c>
      <c r="L1290" s="23">
        <f t="shared" si="244"/>
        <v>6008.64052445168</v>
      </c>
      <c r="M1290" s="24">
        <f t="shared" si="245"/>
        <v>10254056.719061242</v>
      </c>
      <c r="N1290" s="15" t="str">
        <f t="shared" si="251"/>
        <v>2</v>
      </c>
    </row>
    <row r="1291" spans="1:14" x14ac:dyDescent="0.25">
      <c r="A1291" s="3">
        <v>1287</v>
      </c>
      <c r="B1291" s="17">
        <f t="shared" ca="1" si="246"/>
        <v>83001</v>
      </c>
      <c r="C1291" s="18">
        <f ca="1">ROUND((B1291-סימולטור!$C$6)/365,3)</f>
        <v>153.66300000000001</v>
      </c>
      <c r="D1291" s="19">
        <f t="shared" si="247"/>
        <v>5708908.5468899095</v>
      </c>
      <c r="E1291" s="20">
        <f t="shared" si="240"/>
        <v>5946.7797363436557</v>
      </c>
      <c r="F1291" s="21">
        <f t="shared" si="248"/>
        <v>10282255.375038661</v>
      </c>
      <c r="G1291" s="22">
        <f t="shared" si="249"/>
        <v>5997.9823021058864</v>
      </c>
      <c r="H1291" s="27">
        <f t="shared" si="250"/>
        <v>6022660.6856753314</v>
      </c>
      <c r="I1291" s="26">
        <f t="shared" si="241"/>
        <v>20075.535618918235</v>
      </c>
      <c r="J1291" s="23">
        <f t="shared" si="242"/>
        <v>3011.3303428377353</v>
      </c>
      <c r="K1291" s="23">
        <f t="shared" si="243"/>
        <v>3011.3303428376657</v>
      </c>
      <c r="L1291" s="23">
        <f t="shared" si="244"/>
        <v>6022.6606856754006</v>
      </c>
      <c r="M1291" s="24">
        <f t="shared" si="245"/>
        <v>10282255.375038661</v>
      </c>
      <c r="N1291" s="15" t="str">
        <f t="shared" si="251"/>
        <v>2</v>
      </c>
    </row>
    <row r="1292" spans="1:14" x14ac:dyDescent="0.25">
      <c r="A1292" s="3">
        <v>1288</v>
      </c>
      <c r="B1292" s="17">
        <f t="shared" ca="1" si="246"/>
        <v>83031</v>
      </c>
      <c r="C1292" s="18">
        <f ca="1">ROUND((B1292-סימולטור!$C$6)/365,3)</f>
        <v>153.745</v>
      </c>
      <c r="D1292" s="19">
        <f t="shared" si="247"/>
        <v>5721991.4623098662</v>
      </c>
      <c r="E1292" s="20">
        <f t="shared" si="240"/>
        <v>5960.4077732394435</v>
      </c>
      <c r="F1292" s="21">
        <f t="shared" si="248"/>
        <v>10310531.577320019</v>
      </c>
      <c r="G1292" s="22">
        <f t="shared" si="249"/>
        <v>6014.4767534366774</v>
      </c>
      <c r="H1292" s="27">
        <f t="shared" si="250"/>
        <v>6036713.5606085742</v>
      </c>
      <c r="I1292" s="26">
        <f t="shared" si="241"/>
        <v>20122.378535362379</v>
      </c>
      <c r="J1292" s="23">
        <f t="shared" si="242"/>
        <v>3018.3567803043566</v>
      </c>
      <c r="K1292" s="23">
        <f t="shared" si="243"/>
        <v>3018.356780304287</v>
      </c>
      <c r="L1292" s="23">
        <f t="shared" si="244"/>
        <v>6036.7135606086431</v>
      </c>
      <c r="M1292" s="24">
        <f t="shared" si="245"/>
        <v>10310531.577320019</v>
      </c>
      <c r="N1292" s="15" t="str">
        <f t="shared" si="251"/>
        <v>2</v>
      </c>
    </row>
    <row r="1293" spans="1:14" x14ac:dyDescent="0.25">
      <c r="A1293" s="3">
        <v>1289</v>
      </c>
      <c r="B1293" s="17">
        <f t="shared" ca="1" si="246"/>
        <v>83062</v>
      </c>
      <c r="C1293" s="18">
        <f ca="1">ROUND((B1293-סימולטור!$C$6)/365,3)</f>
        <v>153.83000000000001</v>
      </c>
      <c r="D1293" s="19">
        <f t="shared" si="247"/>
        <v>5735104.3594109938</v>
      </c>
      <c r="E1293" s="20">
        <f t="shared" si="240"/>
        <v>5974.0670410531184</v>
      </c>
      <c r="F1293" s="21">
        <f t="shared" si="248"/>
        <v>10338885.53915765</v>
      </c>
      <c r="G1293" s="22">
        <f t="shared" si="249"/>
        <v>6031.0165645086281</v>
      </c>
      <c r="H1293" s="27">
        <f t="shared" si="250"/>
        <v>6050799.2255833279</v>
      </c>
      <c r="I1293" s="26">
        <f t="shared" si="241"/>
        <v>20169.330751944894</v>
      </c>
      <c r="J1293" s="23">
        <f t="shared" si="242"/>
        <v>3025.3996127917339</v>
      </c>
      <c r="K1293" s="23">
        <f t="shared" si="243"/>
        <v>3025.3996127916639</v>
      </c>
      <c r="L1293" s="23">
        <f t="shared" si="244"/>
        <v>6050.7992255833979</v>
      </c>
      <c r="M1293" s="24">
        <f t="shared" si="245"/>
        <v>10338885.53915765</v>
      </c>
      <c r="N1293" s="15" t="str">
        <f t="shared" si="251"/>
        <v>2</v>
      </c>
    </row>
    <row r="1294" spans="1:14" x14ac:dyDescent="0.25">
      <c r="A1294" s="3">
        <v>1290</v>
      </c>
      <c r="B1294" s="17">
        <f t="shared" ca="1" si="246"/>
        <v>83092</v>
      </c>
      <c r="C1294" s="18">
        <f ca="1">ROUND((B1294-סימולטור!$C$6)/365,3)</f>
        <v>153.91200000000001</v>
      </c>
      <c r="D1294" s="19">
        <f t="shared" si="247"/>
        <v>5748247.3069013106</v>
      </c>
      <c r="E1294" s="20">
        <f t="shared" si="240"/>
        <v>5987.7576113555315</v>
      </c>
      <c r="F1294" s="21">
        <f t="shared" si="248"/>
        <v>10367317.474390334</v>
      </c>
      <c r="G1294" s="22">
        <f t="shared" si="249"/>
        <v>6047.6018600610287</v>
      </c>
      <c r="H1294" s="27">
        <f t="shared" si="250"/>
        <v>6064917.7571096895</v>
      </c>
      <c r="I1294" s="26">
        <f t="shared" si="241"/>
        <v>20216.392523699433</v>
      </c>
      <c r="J1294" s="23">
        <f t="shared" si="242"/>
        <v>3032.4588785549149</v>
      </c>
      <c r="K1294" s="23">
        <f t="shared" si="243"/>
        <v>3032.4588785548449</v>
      </c>
      <c r="L1294" s="23">
        <f t="shared" si="244"/>
        <v>6064.9177571097598</v>
      </c>
      <c r="M1294" s="24">
        <f t="shared" si="245"/>
        <v>10367317.474390334</v>
      </c>
      <c r="N1294" s="15" t="str">
        <f t="shared" si="251"/>
        <v>2</v>
      </c>
    </row>
    <row r="1295" spans="1:14" x14ac:dyDescent="0.25">
      <c r="A1295" s="3">
        <v>1291</v>
      </c>
      <c r="B1295" s="17">
        <f t="shared" ca="1" si="246"/>
        <v>83123</v>
      </c>
      <c r="C1295" s="18">
        <f ca="1">ROUND((B1295-סימולטור!$C$6)/365,3)</f>
        <v>153.99700000000001</v>
      </c>
      <c r="D1295" s="19">
        <f t="shared" si="247"/>
        <v>5761420.3736462928</v>
      </c>
      <c r="E1295" s="20">
        <f t="shared" si="240"/>
        <v>6001.4795558815549</v>
      </c>
      <c r="F1295" s="21">
        <f t="shared" si="248"/>
        <v>10395827.597444907</v>
      </c>
      <c r="G1295" s="22">
        <f t="shared" si="249"/>
        <v>6064.2327651761952</v>
      </c>
      <c r="H1295" s="27">
        <f t="shared" si="250"/>
        <v>6079069.2318762792</v>
      </c>
      <c r="I1295" s="26">
        <f t="shared" si="241"/>
        <v>20263.564106254733</v>
      </c>
      <c r="J1295" s="23">
        <f t="shared" si="242"/>
        <v>3039.5346159382098</v>
      </c>
      <c r="K1295" s="23">
        <f t="shared" si="243"/>
        <v>3039.5346159381397</v>
      </c>
      <c r="L1295" s="23">
        <f t="shared" si="244"/>
        <v>6079.0692318763495</v>
      </c>
      <c r="M1295" s="24">
        <f t="shared" si="245"/>
        <v>10395827.597444907</v>
      </c>
      <c r="N1295" s="15" t="str">
        <f t="shared" si="251"/>
        <v>2</v>
      </c>
    </row>
    <row r="1296" spans="1:14" x14ac:dyDescent="0.25">
      <c r="A1296" s="3">
        <v>1292</v>
      </c>
      <c r="B1296" s="17">
        <f t="shared" ca="1" si="246"/>
        <v>83154</v>
      </c>
      <c r="C1296" s="18">
        <f ca="1">ROUND((B1296-סימולטור!$C$6)/365,3)</f>
        <v>154.08199999999999</v>
      </c>
      <c r="D1296" s="19">
        <f t="shared" si="247"/>
        <v>5774623.6286692331</v>
      </c>
      <c r="E1296" s="20">
        <f t="shared" si="240"/>
        <v>6015.232946530451</v>
      </c>
      <c r="F1296" s="21">
        <f t="shared" si="248"/>
        <v>10424416.123337882</v>
      </c>
      <c r="G1296" s="22">
        <f t="shared" si="249"/>
        <v>6080.9094052804312</v>
      </c>
      <c r="H1296" s="27">
        <f t="shared" si="250"/>
        <v>6093253.7267506579</v>
      </c>
      <c r="I1296" s="26">
        <f t="shared" si="241"/>
        <v>20310.845755835995</v>
      </c>
      <c r="J1296" s="23">
        <f t="shared" si="242"/>
        <v>3046.6268633753994</v>
      </c>
      <c r="K1296" s="23">
        <f t="shared" si="243"/>
        <v>3046.6268633753289</v>
      </c>
      <c r="L1296" s="23">
        <f t="shared" si="244"/>
        <v>6093.2537267507287</v>
      </c>
      <c r="M1296" s="24">
        <f t="shared" si="245"/>
        <v>10424416.123337882</v>
      </c>
      <c r="N1296" s="15" t="str">
        <f t="shared" si="251"/>
        <v>2</v>
      </c>
    </row>
    <row r="1297" spans="1:14" x14ac:dyDescent="0.25">
      <c r="A1297" s="3">
        <v>1293</v>
      </c>
      <c r="B1297" s="17">
        <f t="shared" ca="1" si="246"/>
        <v>83184</v>
      </c>
      <c r="C1297" s="18">
        <f ca="1">ROUND((B1297-סימולטור!$C$6)/365,3)</f>
        <v>154.16399999999999</v>
      </c>
      <c r="D1297" s="19">
        <f t="shared" si="247"/>
        <v>5787857.1411515996</v>
      </c>
      <c r="E1297" s="20">
        <f t="shared" si="240"/>
        <v>6029.0178553662499</v>
      </c>
      <c r="F1297" s="21">
        <f t="shared" si="248"/>
        <v>10453083.267677061</v>
      </c>
      <c r="G1297" s="22">
        <f t="shared" si="249"/>
        <v>6097.6319061449531</v>
      </c>
      <c r="H1297" s="27">
        <f t="shared" si="250"/>
        <v>6107471.3187797433</v>
      </c>
      <c r="I1297" s="26">
        <f t="shared" si="241"/>
        <v>20358.237729266282</v>
      </c>
      <c r="J1297" s="23">
        <f t="shared" si="242"/>
        <v>3053.7356593899422</v>
      </c>
      <c r="K1297" s="23">
        <f t="shared" si="243"/>
        <v>3053.7356593898717</v>
      </c>
      <c r="L1297" s="23">
        <f t="shared" si="244"/>
        <v>6107.4713187798134</v>
      </c>
      <c r="M1297" s="24">
        <f t="shared" si="245"/>
        <v>10453083.267677061</v>
      </c>
      <c r="N1297" s="15" t="str">
        <f t="shared" si="251"/>
        <v>2</v>
      </c>
    </row>
    <row r="1298" spans="1:14" x14ac:dyDescent="0.25">
      <c r="A1298" s="3">
        <v>1294</v>
      </c>
      <c r="B1298" s="17">
        <f t="shared" ca="1" si="246"/>
        <v>83215</v>
      </c>
      <c r="C1298" s="18">
        <f ca="1">ROUND((B1298-סימולטור!$C$6)/365,3)</f>
        <v>154.249</v>
      </c>
      <c r="D1298" s="19">
        <f t="shared" si="247"/>
        <v>5801120.9804334054</v>
      </c>
      <c r="E1298" s="20">
        <f t="shared" si="240"/>
        <v>6042.8343546181304</v>
      </c>
      <c r="F1298" s="21">
        <f t="shared" si="248"/>
        <v>10481829.246663176</v>
      </c>
      <c r="G1298" s="22">
        <f t="shared" si="249"/>
        <v>6114.4003938868527</v>
      </c>
      <c r="H1298" s="27">
        <f t="shared" si="250"/>
        <v>6121722.08519023</v>
      </c>
      <c r="I1298" s="26">
        <f t="shared" si="241"/>
        <v>20405.740283967905</v>
      </c>
      <c r="J1298" s="23">
        <f t="shared" si="242"/>
        <v>3060.8610425951856</v>
      </c>
      <c r="K1298" s="23">
        <f t="shared" si="243"/>
        <v>3060.8610425951151</v>
      </c>
      <c r="L1298" s="23">
        <f t="shared" si="244"/>
        <v>6121.7220851903003</v>
      </c>
      <c r="M1298" s="24">
        <f t="shared" si="245"/>
        <v>10481829.246663176</v>
      </c>
      <c r="N1298" s="15" t="str">
        <f t="shared" si="251"/>
        <v>2</v>
      </c>
    </row>
    <row r="1299" spans="1:14" x14ac:dyDescent="0.25">
      <c r="A1299" s="3">
        <v>1295</v>
      </c>
      <c r="B1299" s="17">
        <f t="shared" ca="1" si="246"/>
        <v>83245</v>
      </c>
      <c r="C1299" s="18">
        <f ca="1">ROUND((B1299-סימולטור!$C$6)/365,3)</f>
        <v>154.33199999999999</v>
      </c>
      <c r="D1299" s="19">
        <f t="shared" si="247"/>
        <v>5814415.2160135657</v>
      </c>
      <c r="E1299" s="20">
        <f t="shared" si="240"/>
        <v>6056.6825166807976</v>
      </c>
      <c r="F1299" s="21">
        <f t="shared" si="248"/>
        <v>10510654.277091501</v>
      </c>
      <c r="G1299" s="22">
        <f t="shared" si="249"/>
        <v>6131.2149949700424</v>
      </c>
      <c r="H1299" s="27">
        <f t="shared" si="250"/>
        <v>6136006.103389008</v>
      </c>
      <c r="I1299" s="26">
        <f t="shared" si="241"/>
        <v>20453.353677963831</v>
      </c>
      <c r="J1299" s="23">
        <f t="shared" si="242"/>
        <v>3068.0030516945744</v>
      </c>
      <c r="K1299" s="23">
        <f t="shared" si="243"/>
        <v>3068.0030516945039</v>
      </c>
      <c r="L1299" s="23">
        <f t="shared" si="244"/>
        <v>6136.0061033890779</v>
      </c>
      <c r="M1299" s="24">
        <f t="shared" si="245"/>
        <v>10510654.277091501</v>
      </c>
      <c r="N1299" s="15" t="str">
        <f t="shared" si="251"/>
        <v>2</v>
      </c>
    </row>
    <row r="1300" spans="1:14" x14ac:dyDescent="0.25">
      <c r="A1300" s="3">
        <v>1296</v>
      </c>
      <c r="B1300" s="17">
        <f t="shared" ca="1" si="246"/>
        <v>83276</v>
      </c>
      <c r="C1300" s="18">
        <f ca="1">ROUND((B1300-סימולטור!$C$6)/365,3)</f>
        <v>154.416</v>
      </c>
      <c r="D1300" s="19">
        <f t="shared" si="247"/>
        <v>5827739.9175502639</v>
      </c>
      <c r="E1300" s="20">
        <f t="shared" si="240"/>
        <v>6070.5624141148583</v>
      </c>
      <c r="F1300" s="21">
        <f t="shared" si="248"/>
        <v>10539558.576353503</v>
      </c>
      <c r="G1300" s="22">
        <f t="shared" si="249"/>
        <v>6148.0758362062106</v>
      </c>
      <c r="H1300" s="27">
        <f t="shared" si="250"/>
        <v>6150323.4509635828</v>
      </c>
      <c r="I1300" s="26">
        <f t="shared" si="241"/>
        <v>20501.078169879082</v>
      </c>
      <c r="J1300" s="23">
        <f t="shared" si="242"/>
        <v>3075.161725481862</v>
      </c>
      <c r="K1300" s="23">
        <f t="shared" si="243"/>
        <v>3075.1617254817916</v>
      </c>
      <c r="L1300" s="23">
        <f t="shared" si="244"/>
        <v>6150.3234509636532</v>
      </c>
      <c r="M1300" s="24">
        <f t="shared" si="245"/>
        <v>10539558.576353503</v>
      </c>
      <c r="N1300" s="15" t="str">
        <f t="shared" si="251"/>
        <v>2</v>
      </c>
    </row>
    <row r="1301" spans="1:14" x14ac:dyDescent="0.25">
      <c r="A1301" s="3">
        <v>1297</v>
      </c>
      <c r="B1301" s="17">
        <f t="shared" ca="1" si="246"/>
        <v>83307</v>
      </c>
      <c r="C1301" s="18">
        <f ca="1">ROUND((B1301-סימולטור!$C$6)/365,3)</f>
        <v>154.501</v>
      </c>
      <c r="D1301" s="19">
        <f t="shared" si="247"/>
        <v>5841095.154861317</v>
      </c>
      <c r="E1301" s="20">
        <f t="shared" si="240"/>
        <v>6084.474119647205</v>
      </c>
      <c r="F1301" s="21">
        <f t="shared" si="248"/>
        <v>10568542.362438478</v>
      </c>
      <c r="G1301" s="22">
        <f t="shared" si="249"/>
        <v>6164.9830447557788</v>
      </c>
      <c r="H1301" s="27">
        <f t="shared" si="250"/>
        <v>6164674.2056824984</v>
      </c>
      <c r="I1301" s="26">
        <f t="shared" si="241"/>
        <v>20548.914018942134</v>
      </c>
      <c r="J1301" s="23">
        <f t="shared" si="242"/>
        <v>3082.3371028413198</v>
      </c>
      <c r="K1301" s="23">
        <f t="shared" si="243"/>
        <v>3082.3371028412494</v>
      </c>
      <c r="L1301" s="23">
        <f t="shared" si="244"/>
        <v>6164.6742056825697</v>
      </c>
      <c r="M1301" s="24">
        <f t="shared" si="245"/>
        <v>10568542.362438478</v>
      </c>
      <c r="N1301" s="15" t="str">
        <f t="shared" si="251"/>
        <v>2</v>
      </c>
    </row>
    <row r="1302" spans="1:14" x14ac:dyDescent="0.25">
      <c r="A1302" s="3">
        <v>1298</v>
      </c>
      <c r="B1302" s="17">
        <f t="shared" ca="1" si="246"/>
        <v>83336</v>
      </c>
      <c r="C1302" s="18">
        <f ca="1">ROUND((B1302-סימולטור!$C$6)/365,3)</f>
        <v>154.58099999999999</v>
      </c>
      <c r="D1302" s="19">
        <f t="shared" si="247"/>
        <v>5854480.9979245411</v>
      </c>
      <c r="E1302" s="20">
        <f t="shared" si="240"/>
        <v>6098.4177061713972</v>
      </c>
      <c r="F1302" s="21">
        <f t="shared" si="248"/>
        <v>10597605.853935184</v>
      </c>
      <c r="G1302" s="22">
        <f t="shared" si="249"/>
        <v>6181.9367481288573</v>
      </c>
      <c r="H1302" s="27">
        <f t="shared" si="250"/>
        <v>6179058.4454957582</v>
      </c>
      <c r="I1302" s="26">
        <f t="shared" si="241"/>
        <v>20596.861484986337</v>
      </c>
      <c r="J1302" s="23">
        <f t="shared" si="242"/>
        <v>3089.5292227479504</v>
      </c>
      <c r="K1302" s="23">
        <f t="shared" si="243"/>
        <v>3089.529222747879</v>
      </c>
      <c r="L1302" s="23">
        <f t="shared" si="244"/>
        <v>6179.0584454958298</v>
      </c>
      <c r="M1302" s="24">
        <f t="shared" si="245"/>
        <v>10597605.853935184</v>
      </c>
      <c r="N1302" s="15" t="str">
        <f t="shared" si="251"/>
        <v>2</v>
      </c>
    </row>
    <row r="1303" spans="1:14" x14ac:dyDescent="0.25">
      <c r="A1303" s="3">
        <v>1299</v>
      </c>
      <c r="B1303" s="17">
        <f t="shared" ca="1" si="246"/>
        <v>83367</v>
      </c>
      <c r="C1303" s="18">
        <f ca="1">ROUND((B1303-סימולטור!$C$6)/365,3)</f>
        <v>154.666</v>
      </c>
      <c r="D1303" s="19">
        <f t="shared" si="247"/>
        <v>5867897.5168781187</v>
      </c>
      <c r="E1303" s="20">
        <f t="shared" si="240"/>
        <v>6112.3932467480399</v>
      </c>
      <c r="F1303" s="21">
        <f t="shared" si="248"/>
        <v>10626749.270033507</v>
      </c>
      <c r="G1303" s="22">
        <f t="shared" si="249"/>
        <v>6198.9370741862122</v>
      </c>
      <c r="H1303" s="27">
        <f t="shared" si="250"/>
        <v>6193476.2485352494</v>
      </c>
      <c r="I1303" s="26">
        <f t="shared" si="241"/>
        <v>20644.920828451308</v>
      </c>
      <c r="J1303" s="23">
        <f t="shared" si="242"/>
        <v>3096.7381242676961</v>
      </c>
      <c r="K1303" s="23">
        <f t="shared" si="243"/>
        <v>3096.7381242676247</v>
      </c>
      <c r="L1303" s="23">
        <f t="shared" si="244"/>
        <v>6193.4762485353203</v>
      </c>
      <c r="M1303" s="24">
        <f t="shared" si="245"/>
        <v>10626749.270033507</v>
      </c>
      <c r="N1303" s="15" t="str">
        <f t="shared" si="251"/>
        <v>2</v>
      </c>
    </row>
    <row r="1304" spans="1:14" x14ac:dyDescent="0.25">
      <c r="A1304" s="3">
        <v>1300</v>
      </c>
      <c r="B1304" s="17">
        <f t="shared" ca="1" si="246"/>
        <v>83397</v>
      </c>
      <c r="C1304" s="18">
        <f ca="1">ROUND((B1304-סימולטור!$C$6)/365,3)</f>
        <v>154.74799999999999</v>
      </c>
      <c r="D1304" s="19">
        <f t="shared" si="247"/>
        <v>5881344.7820209647</v>
      </c>
      <c r="E1304" s="20">
        <f t="shared" si="240"/>
        <v>6126.400814605171</v>
      </c>
      <c r="F1304" s="21">
        <f t="shared" si="248"/>
        <v>10655972.8305261</v>
      </c>
      <c r="G1304" s="22">
        <f t="shared" si="249"/>
        <v>6215.9841511402255</v>
      </c>
      <c r="H1304" s="27">
        <f t="shared" si="250"/>
        <v>6207927.6931151655</v>
      </c>
      <c r="I1304" s="26">
        <f t="shared" si="241"/>
        <v>20693.092310384363</v>
      </c>
      <c r="J1304" s="23">
        <f t="shared" si="242"/>
        <v>3103.9638465576545</v>
      </c>
      <c r="K1304" s="23">
        <f t="shared" si="243"/>
        <v>3103.9638465575827</v>
      </c>
      <c r="L1304" s="23">
        <f t="shared" si="244"/>
        <v>6207.9276931152372</v>
      </c>
      <c r="M1304" s="24">
        <f t="shared" si="245"/>
        <v>10655972.8305261</v>
      </c>
      <c r="N1304" s="15" t="str">
        <f t="shared" si="251"/>
        <v>2</v>
      </c>
    </row>
    <row r="1305" spans="1:14" x14ac:dyDescent="0.25">
      <c r="A1305" s="3">
        <v>1301</v>
      </c>
      <c r="B1305" s="17">
        <f t="shared" ca="1" si="246"/>
        <v>83428</v>
      </c>
      <c r="C1305" s="18">
        <f ca="1">ROUND((B1305-סימולטור!$C$6)/365,3)</f>
        <v>154.833</v>
      </c>
      <c r="D1305" s="19">
        <f t="shared" si="247"/>
        <v>5894822.8638130967</v>
      </c>
      <c r="E1305" s="20">
        <f t="shared" si="240"/>
        <v>6140.4404831386419</v>
      </c>
      <c r="F1305" s="21">
        <f t="shared" si="248"/>
        <v>10685276.755810048</v>
      </c>
      <c r="G1305" s="22">
        <f t="shared" si="249"/>
        <v>6233.0781075558616</v>
      </c>
      <c r="H1305" s="27">
        <f t="shared" si="250"/>
        <v>6222412.8577324338</v>
      </c>
      <c r="I1305" s="26">
        <f t="shared" si="241"/>
        <v>20741.376192441927</v>
      </c>
      <c r="J1305" s="23">
        <f t="shared" si="242"/>
        <v>3111.2064288662891</v>
      </c>
      <c r="K1305" s="23">
        <f t="shared" si="243"/>
        <v>3111.2064288662168</v>
      </c>
      <c r="L1305" s="23">
        <f t="shared" si="244"/>
        <v>6222.4128577325064</v>
      </c>
      <c r="M1305" s="24">
        <f t="shared" si="245"/>
        <v>10685276.755810048</v>
      </c>
      <c r="N1305" s="15" t="str">
        <f t="shared" si="251"/>
        <v>2</v>
      </c>
    </row>
    <row r="1306" spans="1:14" x14ac:dyDescent="0.25">
      <c r="A1306" s="3">
        <v>1302</v>
      </c>
      <c r="B1306" s="17">
        <f t="shared" ca="1" si="246"/>
        <v>83458</v>
      </c>
      <c r="C1306" s="18">
        <f ca="1">ROUND((B1306-סימולטור!$C$6)/365,3)</f>
        <v>154.91499999999999</v>
      </c>
      <c r="D1306" s="19">
        <f t="shared" si="247"/>
        <v>5908331.8328760015</v>
      </c>
      <c r="E1306" s="20">
        <f t="shared" si="240"/>
        <v>6154.5123259125012</v>
      </c>
      <c r="F1306" s="21">
        <f t="shared" si="248"/>
        <v>10714661.266888527</v>
      </c>
      <c r="G1306" s="22">
        <f t="shared" si="249"/>
        <v>6250.2190723516405</v>
      </c>
      <c r="H1306" s="27">
        <f t="shared" si="250"/>
        <v>6236931.8210671432</v>
      </c>
      <c r="I1306" s="26">
        <f t="shared" si="241"/>
        <v>20789.772736890958</v>
      </c>
      <c r="J1306" s="23">
        <f t="shared" si="242"/>
        <v>3118.4659105336436</v>
      </c>
      <c r="K1306" s="23">
        <f t="shared" si="243"/>
        <v>3118.4659105335718</v>
      </c>
      <c r="L1306" s="23">
        <f t="shared" si="244"/>
        <v>6236.9318210672154</v>
      </c>
      <c r="M1306" s="24">
        <f t="shared" si="245"/>
        <v>10714661.266888527</v>
      </c>
      <c r="N1306" s="15" t="str">
        <f t="shared" si="251"/>
        <v>2</v>
      </c>
    </row>
    <row r="1307" spans="1:14" x14ac:dyDescent="0.25">
      <c r="A1307" s="3">
        <v>1303</v>
      </c>
      <c r="B1307" s="17">
        <f t="shared" ca="1" si="246"/>
        <v>83489</v>
      </c>
      <c r="C1307" s="18">
        <f ca="1">ROUND((B1307-סימולטור!$C$6)/365,3)</f>
        <v>155</v>
      </c>
      <c r="D1307" s="19">
        <f t="shared" si="247"/>
        <v>5921871.7599930093</v>
      </c>
      <c r="E1307" s="20">
        <f t="shared" si="240"/>
        <v>6168.6164166593844</v>
      </c>
      <c r="F1307" s="21">
        <f t="shared" si="248"/>
        <v>10744126.585372472</v>
      </c>
      <c r="G1307" s="22">
        <f t="shared" si="249"/>
        <v>6267.407174800609</v>
      </c>
      <c r="H1307" s="27">
        <f t="shared" si="250"/>
        <v>6251484.6619829675</v>
      </c>
      <c r="I1307" s="26">
        <f t="shared" si="241"/>
        <v>20838.282206610373</v>
      </c>
      <c r="J1307" s="23">
        <f t="shared" si="242"/>
        <v>3125.7423309915557</v>
      </c>
      <c r="K1307" s="23">
        <f t="shared" si="243"/>
        <v>3125.7423309914839</v>
      </c>
      <c r="L1307" s="23">
        <f t="shared" si="244"/>
        <v>6251.4846619830396</v>
      </c>
      <c r="M1307" s="24">
        <f t="shared" si="245"/>
        <v>10744126.585372472</v>
      </c>
      <c r="N1307" s="15" t="str">
        <f t="shared" si="251"/>
        <v>2</v>
      </c>
    </row>
    <row r="1308" spans="1:14" x14ac:dyDescent="0.25">
      <c r="A1308" s="3">
        <v>1304</v>
      </c>
      <c r="B1308" s="17">
        <f t="shared" ca="1" si="246"/>
        <v>83520</v>
      </c>
      <c r="C1308" s="18">
        <f ca="1">ROUND((B1308-סימולטור!$C$6)/365,3)</f>
        <v>155.08500000000001</v>
      </c>
      <c r="D1308" s="19">
        <f t="shared" si="247"/>
        <v>5935442.7161096605</v>
      </c>
      <c r="E1308" s="20">
        <f t="shared" si="240"/>
        <v>6182.7528292808965</v>
      </c>
      <c r="F1308" s="21">
        <f t="shared" si="248"/>
        <v>10773672.933482246</v>
      </c>
      <c r="G1308" s="22">
        <f t="shared" si="249"/>
        <v>6284.6425445313107</v>
      </c>
      <c r="H1308" s="27">
        <f t="shared" si="250"/>
        <v>6266071.459527595</v>
      </c>
      <c r="I1308" s="26">
        <f t="shared" si="241"/>
        <v>20886.904865092467</v>
      </c>
      <c r="J1308" s="23">
        <f t="shared" si="242"/>
        <v>3133.0357297638698</v>
      </c>
      <c r="K1308" s="23">
        <f t="shared" si="243"/>
        <v>3133.0357297637975</v>
      </c>
      <c r="L1308" s="23">
        <f t="shared" si="244"/>
        <v>6266.0714595276677</v>
      </c>
      <c r="M1308" s="24">
        <f t="shared" si="245"/>
        <v>10773672.933482246</v>
      </c>
      <c r="N1308" s="15" t="str">
        <f t="shared" si="251"/>
        <v>2</v>
      </c>
    </row>
    <row r="1309" spans="1:14" x14ac:dyDescent="0.25">
      <c r="A1309" s="3">
        <v>1305</v>
      </c>
      <c r="B1309" s="17">
        <f t="shared" ca="1" si="246"/>
        <v>83550</v>
      </c>
      <c r="C1309" s="18">
        <f ca="1">ROUND((B1309-סימולטור!$C$6)/365,3)</f>
        <v>155.167</v>
      </c>
      <c r="D1309" s="19">
        <f t="shared" si="247"/>
        <v>5949044.7723340793</v>
      </c>
      <c r="E1309" s="20">
        <f t="shared" si="240"/>
        <v>6196.9216378479996</v>
      </c>
      <c r="F1309" s="21">
        <f t="shared" si="248"/>
        <v>10803300.534049323</v>
      </c>
      <c r="G1309" s="22">
        <f t="shared" si="249"/>
        <v>6301.925311528772</v>
      </c>
      <c r="H1309" s="27">
        <f t="shared" si="250"/>
        <v>6280692.2929331595</v>
      </c>
      <c r="I1309" s="26">
        <f t="shared" si="241"/>
        <v>20935.640976444349</v>
      </c>
      <c r="J1309" s="23">
        <f t="shared" si="242"/>
        <v>3140.346146466652</v>
      </c>
      <c r="K1309" s="23">
        <f t="shared" si="243"/>
        <v>3140.3461464665797</v>
      </c>
      <c r="L1309" s="23">
        <f t="shared" si="244"/>
        <v>6280.6922929332322</v>
      </c>
      <c r="M1309" s="24">
        <f t="shared" si="245"/>
        <v>10803300.534049323</v>
      </c>
      <c r="N1309" s="15" t="str">
        <f t="shared" si="251"/>
        <v>2</v>
      </c>
    </row>
    <row r="1310" spans="1:14" x14ac:dyDescent="0.25">
      <c r="A1310" s="3">
        <v>1306</v>
      </c>
      <c r="B1310" s="17">
        <f t="shared" ca="1" si="246"/>
        <v>83581</v>
      </c>
      <c r="C1310" s="18">
        <f ca="1">ROUND((B1310-סימולטור!$C$6)/365,3)</f>
        <v>155.25200000000001</v>
      </c>
      <c r="D1310" s="19">
        <f t="shared" si="247"/>
        <v>5962677.9999373453</v>
      </c>
      <c r="E1310" s="20">
        <f t="shared" si="240"/>
        <v>6211.1229166014009</v>
      </c>
      <c r="F1310" s="21">
        <f t="shared" si="248"/>
        <v>10833009.61051796</v>
      </c>
      <c r="G1310" s="22">
        <f t="shared" si="249"/>
        <v>6319.2556061354771</v>
      </c>
      <c r="H1310" s="27">
        <f t="shared" si="250"/>
        <v>6295347.24161667</v>
      </c>
      <c r="I1310" s="26">
        <f t="shared" si="241"/>
        <v>20984.490805389385</v>
      </c>
      <c r="J1310" s="23">
        <f t="shared" si="242"/>
        <v>3147.6736208084076</v>
      </c>
      <c r="K1310" s="23">
        <f t="shared" si="243"/>
        <v>3147.6736208083353</v>
      </c>
      <c r="L1310" s="23">
        <f t="shared" si="244"/>
        <v>6295.3472416167424</v>
      </c>
      <c r="M1310" s="24">
        <f t="shared" si="245"/>
        <v>10833009.61051796</v>
      </c>
      <c r="N1310" s="15" t="str">
        <f t="shared" si="251"/>
        <v>2</v>
      </c>
    </row>
    <row r="1311" spans="1:14" x14ac:dyDescent="0.25">
      <c r="A1311" s="3">
        <v>1307</v>
      </c>
      <c r="B1311" s="17">
        <f t="shared" ca="1" si="246"/>
        <v>83611</v>
      </c>
      <c r="C1311" s="18">
        <f ca="1">ROUND((B1311-סימולטור!$C$6)/365,3)</f>
        <v>155.334</v>
      </c>
      <c r="D1311" s="19">
        <f t="shared" si="247"/>
        <v>5976342.4703538688</v>
      </c>
      <c r="E1311" s="20">
        <f t="shared" si="240"/>
        <v>6225.356739951947</v>
      </c>
      <c r="F1311" s="21">
        <f t="shared" si="248"/>
        <v>10862800.386946885</v>
      </c>
      <c r="G1311" s="22">
        <f t="shared" si="249"/>
        <v>6336.6335590523495</v>
      </c>
      <c r="H1311" s="27">
        <f t="shared" si="250"/>
        <v>6310036.3851804426</v>
      </c>
      <c r="I1311" s="26">
        <f t="shared" si="241"/>
        <v>21033.454617268628</v>
      </c>
      <c r="J1311" s="23">
        <f t="shared" si="242"/>
        <v>3155.0181925902939</v>
      </c>
      <c r="K1311" s="23">
        <f t="shared" si="243"/>
        <v>3155.0181925902216</v>
      </c>
      <c r="L1311" s="23">
        <f t="shared" si="244"/>
        <v>6310.0363851805159</v>
      </c>
      <c r="M1311" s="24">
        <f t="shared" si="245"/>
        <v>10862800.386946885</v>
      </c>
      <c r="N1311" s="15" t="str">
        <f t="shared" si="251"/>
        <v>2</v>
      </c>
    </row>
    <row r="1312" spans="1:14" x14ac:dyDescent="0.25">
      <c r="A1312" s="3">
        <v>1308</v>
      </c>
      <c r="B1312" s="17">
        <f t="shared" ca="1" si="246"/>
        <v>83642</v>
      </c>
      <c r="C1312" s="18">
        <f ca="1">ROUND((B1312-סימולטור!$C$6)/365,3)</f>
        <v>155.41900000000001</v>
      </c>
      <c r="D1312" s="19">
        <f t="shared" si="247"/>
        <v>5990038.2551817633</v>
      </c>
      <c r="E1312" s="20">
        <f t="shared" si="240"/>
        <v>6239.6231824810038</v>
      </c>
      <c r="F1312" s="21">
        <f t="shared" si="248"/>
        <v>10892673.088010991</v>
      </c>
      <c r="G1312" s="22">
        <f t="shared" si="249"/>
        <v>6354.0593013397447</v>
      </c>
      <c r="H1312" s="27">
        <f t="shared" si="250"/>
        <v>6324759.8034125306</v>
      </c>
      <c r="I1312" s="26">
        <f t="shared" si="241"/>
        <v>21082.532678042255</v>
      </c>
      <c r="J1312" s="23">
        <f t="shared" si="242"/>
        <v>3162.3799017063379</v>
      </c>
      <c r="K1312" s="23">
        <f t="shared" si="243"/>
        <v>3162.3799017062652</v>
      </c>
      <c r="L1312" s="23">
        <f t="shared" si="244"/>
        <v>6324.7598034126031</v>
      </c>
      <c r="M1312" s="24">
        <f t="shared" si="245"/>
        <v>10892673.088010991</v>
      </c>
      <c r="N1312" s="15" t="str">
        <f t="shared" si="251"/>
        <v>2</v>
      </c>
    </row>
    <row r="1313" spans="1:14" x14ac:dyDescent="0.25">
      <c r="A1313" s="3">
        <v>1309</v>
      </c>
      <c r="B1313" s="17">
        <f t="shared" ca="1" si="246"/>
        <v>83673</v>
      </c>
      <c r="C1313" s="18">
        <f ca="1">ROUND((B1313-סימולטור!$C$6)/365,3)</f>
        <v>155.50399999999999</v>
      </c>
      <c r="D1313" s="19">
        <f t="shared" si="247"/>
        <v>6003765.4261832219</v>
      </c>
      <c r="E1313" s="20">
        <f t="shared" si="240"/>
        <v>6253.9223189408558</v>
      </c>
      <c r="F1313" s="21">
        <f t="shared" si="248"/>
        <v>10922627.939003022</v>
      </c>
      <c r="G1313" s="22">
        <f t="shared" si="249"/>
        <v>6371.5329644184303</v>
      </c>
      <c r="H1313" s="27">
        <f t="shared" si="250"/>
        <v>6339517.5762871606</v>
      </c>
      <c r="I1313" s="26">
        <f t="shared" si="241"/>
        <v>21131.725254291025</v>
      </c>
      <c r="J1313" s="23">
        <f t="shared" si="242"/>
        <v>3169.7587881436534</v>
      </c>
      <c r="K1313" s="23">
        <f t="shared" si="243"/>
        <v>3169.7587881435802</v>
      </c>
      <c r="L1313" s="23">
        <f t="shared" si="244"/>
        <v>6339.5175762872332</v>
      </c>
      <c r="M1313" s="24">
        <f t="shared" si="245"/>
        <v>10922627.939003022</v>
      </c>
      <c r="N1313" s="15" t="str">
        <f t="shared" si="251"/>
        <v>2</v>
      </c>
    </row>
    <row r="1314" spans="1:14" x14ac:dyDescent="0.25">
      <c r="A1314" s="3">
        <v>1310</v>
      </c>
      <c r="B1314" s="17">
        <f t="shared" ca="1" si="246"/>
        <v>83701</v>
      </c>
      <c r="C1314" s="18">
        <f ca="1">ROUND((B1314-סימולטור!$C$6)/365,3)</f>
        <v>155.58099999999999</v>
      </c>
      <c r="D1314" s="19">
        <f t="shared" si="247"/>
        <v>6017524.0552848922</v>
      </c>
      <c r="E1314" s="20">
        <f t="shared" si="240"/>
        <v>6268.2542242550962</v>
      </c>
      <c r="F1314" s="21">
        <f t="shared" si="248"/>
        <v>10952665.165835282</v>
      </c>
      <c r="G1314" s="22">
        <f t="shared" si="249"/>
        <v>6389.0546800705815</v>
      </c>
      <c r="H1314" s="27">
        <f t="shared" si="250"/>
        <v>6354309.7839651639</v>
      </c>
      <c r="I1314" s="26">
        <f t="shared" si="241"/>
        <v>21181.032613217703</v>
      </c>
      <c r="J1314" s="23">
        <f t="shared" si="242"/>
        <v>3177.1548919826555</v>
      </c>
      <c r="K1314" s="23">
        <f t="shared" si="243"/>
        <v>3177.1548919825818</v>
      </c>
      <c r="L1314" s="23">
        <f t="shared" si="244"/>
        <v>6354.3097839652373</v>
      </c>
      <c r="M1314" s="24">
        <f t="shared" si="245"/>
        <v>10952665.165835282</v>
      </c>
      <c r="N1314" s="15" t="str">
        <f t="shared" si="251"/>
        <v>2</v>
      </c>
    </row>
    <row r="1315" spans="1:14" x14ac:dyDescent="0.25">
      <c r="A1315" s="3">
        <v>1311</v>
      </c>
      <c r="B1315" s="17">
        <f t="shared" ca="1" si="246"/>
        <v>83732</v>
      </c>
      <c r="C1315" s="18">
        <f ca="1">ROUND((B1315-סימולטור!$C$6)/365,3)</f>
        <v>155.666</v>
      </c>
      <c r="D1315" s="19">
        <f t="shared" si="247"/>
        <v>6031314.2145782541</v>
      </c>
      <c r="E1315" s="20">
        <f t="shared" si="240"/>
        <v>6282.6189735190146</v>
      </c>
      <c r="F1315" s="21">
        <f t="shared" si="248"/>
        <v>10982784.995041331</v>
      </c>
      <c r="G1315" s="22">
        <f t="shared" si="249"/>
        <v>6406.6245804407772</v>
      </c>
      <c r="H1315" s="27">
        <f t="shared" si="250"/>
        <v>6369136.5067944163</v>
      </c>
      <c r="I1315" s="26">
        <f t="shared" si="241"/>
        <v>21230.455022648544</v>
      </c>
      <c r="J1315" s="23">
        <f t="shared" si="242"/>
        <v>3184.5682533972818</v>
      </c>
      <c r="K1315" s="23">
        <f t="shared" si="243"/>
        <v>3184.5682533972081</v>
      </c>
      <c r="L1315" s="23">
        <f t="shared" si="244"/>
        <v>6369.1365067944898</v>
      </c>
      <c r="M1315" s="24">
        <f t="shared" si="245"/>
        <v>10982784.995041331</v>
      </c>
      <c r="N1315" s="15" t="str">
        <f t="shared" si="251"/>
        <v>2</v>
      </c>
    </row>
    <row r="1316" spans="1:14" x14ac:dyDescent="0.25">
      <c r="A1316" s="3">
        <v>1312</v>
      </c>
      <c r="B1316" s="17">
        <f t="shared" ca="1" si="246"/>
        <v>83762</v>
      </c>
      <c r="C1316" s="18">
        <f ca="1">ROUND((B1316-סימולטור!$C$6)/365,3)</f>
        <v>155.74799999999999</v>
      </c>
      <c r="D1316" s="19">
        <f t="shared" si="247"/>
        <v>6045135.9763199966</v>
      </c>
      <c r="E1316" s="20">
        <f t="shared" si="240"/>
        <v>6297.0166419999969</v>
      </c>
      <c r="F1316" s="21">
        <f t="shared" si="248"/>
        <v>11012987.653777696</v>
      </c>
      <c r="G1316" s="22">
        <f t="shared" si="249"/>
        <v>6424.2427980369894</v>
      </c>
      <c r="H1316" s="27">
        <f t="shared" si="250"/>
        <v>6383997.8253102703</v>
      </c>
      <c r="I1316" s="26">
        <f t="shared" si="241"/>
        <v>21279.992751034726</v>
      </c>
      <c r="J1316" s="23">
        <f t="shared" si="242"/>
        <v>3191.9989126552086</v>
      </c>
      <c r="K1316" s="23">
        <f t="shared" si="243"/>
        <v>3191.9989126551354</v>
      </c>
      <c r="L1316" s="23">
        <f t="shared" si="244"/>
        <v>6383.9978253103436</v>
      </c>
      <c r="M1316" s="24">
        <f t="shared" si="245"/>
        <v>11012987.653777696</v>
      </c>
      <c r="N1316" s="15" t="str">
        <f t="shared" si="251"/>
        <v>2</v>
      </c>
    </row>
    <row r="1317" spans="1:14" x14ac:dyDescent="0.25">
      <c r="A1317" s="3">
        <v>1313</v>
      </c>
      <c r="B1317" s="17">
        <f t="shared" ca="1" si="246"/>
        <v>83793</v>
      </c>
      <c r="C1317" s="18">
        <f ca="1">ROUND((B1317-סימולטור!$C$6)/365,3)</f>
        <v>155.833</v>
      </c>
      <c r="D1317" s="19">
        <f t="shared" si="247"/>
        <v>6058989.4129323978</v>
      </c>
      <c r="E1317" s="20">
        <f t="shared" si="240"/>
        <v>6311.4473051379146</v>
      </c>
      <c r="F1317" s="21">
        <f t="shared" si="248"/>
        <v>11043273.369825585</v>
      </c>
      <c r="G1317" s="22">
        <f t="shared" si="249"/>
        <v>6441.9094657315909</v>
      </c>
      <c r="H1317" s="27">
        <f t="shared" si="250"/>
        <v>6398893.8202359946</v>
      </c>
      <c r="I1317" s="26">
        <f t="shared" si="241"/>
        <v>21329.646067453807</v>
      </c>
      <c r="J1317" s="23">
        <f t="shared" si="242"/>
        <v>3199.4469101180707</v>
      </c>
      <c r="K1317" s="23">
        <f t="shared" si="243"/>
        <v>3199.4469101179975</v>
      </c>
      <c r="L1317" s="23">
        <f t="shared" si="244"/>
        <v>6398.8938202360678</v>
      </c>
      <c r="M1317" s="24">
        <f t="shared" si="245"/>
        <v>11043273.369825585</v>
      </c>
      <c r="N1317" s="15" t="str">
        <f t="shared" si="251"/>
        <v>2</v>
      </c>
    </row>
    <row r="1318" spans="1:14" x14ac:dyDescent="0.25">
      <c r="A1318" s="3">
        <v>1314</v>
      </c>
      <c r="B1318" s="17">
        <f t="shared" ca="1" si="246"/>
        <v>83823</v>
      </c>
      <c r="C1318" s="18">
        <f ca="1">ROUND((B1318-סימולטור!$C$6)/365,3)</f>
        <v>155.91499999999999</v>
      </c>
      <c r="D1318" s="19">
        <f t="shared" si="247"/>
        <v>6072874.5970037011</v>
      </c>
      <c r="E1318" s="20">
        <f t="shared" si="240"/>
        <v>6325.9110385455224</v>
      </c>
      <c r="F1318" s="21">
        <f t="shared" si="248"/>
        <v>11073642.371592605</v>
      </c>
      <c r="G1318" s="22">
        <f t="shared" si="249"/>
        <v>6459.6247167623542</v>
      </c>
      <c r="H1318" s="27">
        <f t="shared" si="250"/>
        <v>6413824.5724832118</v>
      </c>
      <c r="I1318" s="26">
        <f t="shared" si="241"/>
        <v>21379.415241611201</v>
      </c>
      <c r="J1318" s="23">
        <f t="shared" si="242"/>
        <v>3206.9122862416802</v>
      </c>
      <c r="K1318" s="23">
        <f t="shared" si="243"/>
        <v>3206.9122862416061</v>
      </c>
      <c r="L1318" s="23">
        <f t="shared" si="244"/>
        <v>6413.8245724832868</v>
      </c>
      <c r="M1318" s="24">
        <f t="shared" si="245"/>
        <v>11073642.371592605</v>
      </c>
      <c r="N1318" s="15" t="str">
        <f t="shared" si="251"/>
        <v>2</v>
      </c>
    </row>
    <row r="1319" spans="1:14" x14ac:dyDescent="0.25">
      <c r="A1319" s="3">
        <v>1315</v>
      </c>
      <c r="B1319" s="17">
        <f t="shared" ca="1" si="246"/>
        <v>83854</v>
      </c>
      <c r="C1319" s="18">
        <f ca="1">ROUND((B1319-סימולטור!$C$6)/365,3)</f>
        <v>156</v>
      </c>
      <c r="D1319" s="19">
        <f t="shared" si="247"/>
        <v>6086791.6012885012</v>
      </c>
      <c r="E1319" s="20">
        <f t="shared" si="240"/>
        <v>6340.4079180088556</v>
      </c>
      <c r="F1319" s="21">
        <f t="shared" si="248"/>
        <v>11104094.888114486</v>
      </c>
      <c r="G1319" s="22">
        <f t="shared" si="249"/>
        <v>6477.3886847334506</v>
      </c>
      <c r="H1319" s="27">
        <f t="shared" si="250"/>
        <v>6428790.1631523399</v>
      </c>
      <c r="I1319" s="26">
        <f t="shared" si="241"/>
        <v>21429.300543841629</v>
      </c>
      <c r="J1319" s="23">
        <f t="shared" si="242"/>
        <v>3214.3950815762441</v>
      </c>
      <c r="K1319" s="23">
        <f t="shared" si="243"/>
        <v>3214.39508157617</v>
      </c>
      <c r="L1319" s="23">
        <f t="shared" si="244"/>
        <v>6428.7901631524146</v>
      </c>
      <c r="M1319" s="24">
        <f t="shared" si="245"/>
        <v>11104094.888114486</v>
      </c>
      <c r="N1319" s="15" t="str">
        <f t="shared" si="251"/>
        <v>2</v>
      </c>
    </row>
    <row r="1320" spans="1:14" x14ac:dyDescent="0.25">
      <c r="A1320" s="3">
        <v>1316</v>
      </c>
      <c r="B1320" s="17">
        <f t="shared" ca="1" si="246"/>
        <v>83885</v>
      </c>
      <c r="C1320" s="18">
        <f ca="1">ROUND((B1320-סימולטור!$C$6)/365,3)</f>
        <v>156.08500000000001</v>
      </c>
      <c r="D1320" s="19">
        <f t="shared" si="247"/>
        <v>6100740.4987081205</v>
      </c>
      <c r="E1320" s="20">
        <f t="shared" si="240"/>
        <v>6354.9380194876258</v>
      </c>
      <c r="F1320" s="21">
        <f t="shared" si="248"/>
        <v>11134631.149056802</v>
      </c>
      <c r="G1320" s="22">
        <f t="shared" si="249"/>
        <v>6495.2015036164676</v>
      </c>
      <c r="H1320" s="27">
        <f t="shared" si="250"/>
        <v>6443790.6735330289</v>
      </c>
      <c r="I1320" s="26">
        <f t="shared" si="241"/>
        <v>21479.302245110594</v>
      </c>
      <c r="J1320" s="23">
        <f t="shared" si="242"/>
        <v>3221.895336766589</v>
      </c>
      <c r="K1320" s="23">
        <f t="shared" si="243"/>
        <v>3221.8953367665144</v>
      </c>
      <c r="L1320" s="23">
        <f t="shared" si="244"/>
        <v>6443.7906735331035</v>
      </c>
      <c r="M1320" s="24">
        <f t="shared" si="245"/>
        <v>11134631.149056802</v>
      </c>
      <c r="N1320" s="15" t="str">
        <f t="shared" si="251"/>
        <v>2</v>
      </c>
    </row>
    <row r="1321" spans="1:14" x14ac:dyDescent="0.25">
      <c r="A1321" s="3">
        <v>1317</v>
      </c>
      <c r="B1321" s="17">
        <f t="shared" ca="1" si="246"/>
        <v>83915</v>
      </c>
      <c r="C1321" s="18">
        <f ca="1">ROUND((B1321-סימולטור!$C$6)/365,3)</f>
        <v>156.167</v>
      </c>
      <c r="D1321" s="19">
        <f t="shared" si="247"/>
        <v>6114721.3623509938</v>
      </c>
      <c r="E1321" s="20">
        <f t="shared" si="240"/>
        <v>6369.5014191156188</v>
      </c>
      <c r="F1321" s="21">
        <f t="shared" si="248"/>
        <v>11165251.38471671</v>
      </c>
      <c r="G1321" s="22">
        <f t="shared" si="249"/>
        <v>6513.063307751414</v>
      </c>
      <c r="H1321" s="27">
        <f t="shared" si="250"/>
        <v>6458826.1851046057</v>
      </c>
      <c r="I1321" s="26">
        <f t="shared" si="241"/>
        <v>21529.42061701585</v>
      </c>
      <c r="J1321" s="23">
        <f t="shared" si="242"/>
        <v>3229.4130925523773</v>
      </c>
      <c r="K1321" s="23">
        <f t="shared" si="243"/>
        <v>3229.4130925523027</v>
      </c>
      <c r="L1321" s="23">
        <f t="shared" si="244"/>
        <v>6458.82618510468</v>
      </c>
      <c r="M1321" s="24">
        <f t="shared" si="245"/>
        <v>11165251.38471671</v>
      </c>
      <c r="N1321" s="15" t="str">
        <f t="shared" si="251"/>
        <v>2</v>
      </c>
    </row>
    <row r="1322" spans="1:14" x14ac:dyDescent="0.25">
      <c r="A1322" s="3">
        <v>1318</v>
      </c>
      <c r="B1322" s="17">
        <f t="shared" ca="1" si="246"/>
        <v>83946</v>
      </c>
      <c r="C1322" s="18">
        <f ca="1">ROUND((B1322-סימולטור!$C$6)/365,3)</f>
        <v>156.25200000000001</v>
      </c>
      <c r="D1322" s="19">
        <f t="shared" si="247"/>
        <v>6128734.2654730482</v>
      </c>
      <c r="E1322" s="20">
        <f t="shared" si="240"/>
        <v>6384.0981932010918</v>
      </c>
      <c r="F1322" s="21">
        <f t="shared" si="248"/>
        <v>11195955.826024683</v>
      </c>
      <c r="G1322" s="22">
        <f t="shared" si="249"/>
        <v>6530.974231847732</v>
      </c>
      <c r="H1322" s="27">
        <f t="shared" si="250"/>
        <v>6473896.7795365173</v>
      </c>
      <c r="I1322" s="26">
        <f t="shared" si="241"/>
        <v>21579.65593178889</v>
      </c>
      <c r="J1322" s="23">
        <f t="shared" si="242"/>
        <v>3236.9483897683335</v>
      </c>
      <c r="K1322" s="23">
        <f t="shared" si="243"/>
        <v>3236.9483897682589</v>
      </c>
      <c r="L1322" s="23">
        <f t="shared" si="244"/>
        <v>6473.8967795365925</v>
      </c>
      <c r="M1322" s="24">
        <f t="shared" si="245"/>
        <v>11195955.826024683</v>
      </c>
      <c r="N1322" s="15" t="str">
        <f t="shared" si="251"/>
        <v>2</v>
      </c>
    </row>
    <row r="1323" spans="1:14" x14ac:dyDescent="0.25">
      <c r="A1323" s="3">
        <v>1319</v>
      </c>
      <c r="B1323" s="17">
        <f t="shared" ca="1" si="246"/>
        <v>83976</v>
      </c>
      <c r="C1323" s="18">
        <f ca="1">ROUND((B1323-סימולטור!$C$6)/365,3)</f>
        <v>156.334</v>
      </c>
      <c r="D1323" s="19">
        <f t="shared" si="247"/>
        <v>6142779.2814980913</v>
      </c>
      <c r="E1323" s="20">
        <f t="shared" si="240"/>
        <v>6398.7284182271787</v>
      </c>
      <c r="F1323" s="21">
        <f t="shared" si="248"/>
        <v>11226744.70454625</v>
      </c>
      <c r="G1323" s="22">
        <f t="shared" si="249"/>
        <v>6548.9344109853128</v>
      </c>
      <c r="H1323" s="27">
        <f t="shared" si="250"/>
        <v>6489002.5386887696</v>
      </c>
      <c r="I1323" s="26">
        <f t="shared" si="241"/>
        <v>21630.008462296399</v>
      </c>
      <c r="J1323" s="23">
        <f t="shared" si="242"/>
        <v>3244.5012693444596</v>
      </c>
      <c r="K1323" s="23">
        <f t="shared" si="243"/>
        <v>3244.501269344385</v>
      </c>
      <c r="L1323" s="23">
        <f t="shared" si="244"/>
        <v>6489.0025386888447</v>
      </c>
      <c r="M1323" s="24">
        <f t="shared" si="245"/>
        <v>11226744.70454625</v>
      </c>
      <c r="N1323" s="15" t="str">
        <f t="shared" si="251"/>
        <v>2</v>
      </c>
    </row>
    <row r="1324" spans="1:14" x14ac:dyDescent="0.25">
      <c r="A1324" s="3">
        <v>1320</v>
      </c>
      <c r="B1324" s="17">
        <f t="shared" ca="1" si="246"/>
        <v>84007</v>
      </c>
      <c r="C1324" s="18">
        <f ca="1">ROUND((B1324-סימולטור!$C$6)/365,3)</f>
        <v>156.41900000000001</v>
      </c>
      <c r="D1324" s="19">
        <f t="shared" si="247"/>
        <v>6156856.4840181917</v>
      </c>
      <c r="E1324" s="20">
        <f t="shared" si="240"/>
        <v>6413.392170852283</v>
      </c>
      <c r="F1324" s="21">
        <f t="shared" si="248"/>
        <v>11257618.252483753</v>
      </c>
      <c r="G1324" s="22">
        <f t="shared" si="249"/>
        <v>6566.9439806155233</v>
      </c>
      <c r="H1324" s="27">
        <f t="shared" si="250"/>
        <v>6504143.5446123779</v>
      </c>
      <c r="I1324" s="26">
        <f t="shared" si="241"/>
        <v>21680.478482041759</v>
      </c>
      <c r="J1324" s="23">
        <f t="shared" si="242"/>
        <v>3252.0717723062639</v>
      </c>
      <c r="K1324" s="23">
        <f t="shared" si="243"/>
        <v>3252.0717723061889</v>
      </c>
      <c r="L1324" s="23">
        <f t="shared" si="244"/>
        <v>6504.1435446124524</v>
      </c>
      <c r="M1324" s="24">
        <f t="shared" si="245"/>
        <v>11257618.252483753</v>
      </c>
      <c r="N1324" s="15" t="str">
        <f t="shared" si="251"/>
        <v>2</v>
      </c>
    </row>
    <row r="1325" spans="1:14" x14ac:dyDescent="0.25">
      <c r="A1325" s="3">
        <v>1321</v>
      </c>
      <c r="B1325" s="17">
        <f t="shared" ca="1" si="246"/>
        <v>84038</v>
      </c>
      <c r="C1325" s="18">
        <f ca="1">ROUND((B1325-סימולטור!$C$6)/365,3)</f>
        <v>156.50399999999999</v>
      </c>
      <c r="D1325" s="19">
        <f t="shared" si="247"/>
        <v>6170965.9467940675</v>
      </c>
      <c r="E1325" s="20">
        <f t="shared" si="240"/>
        <v>6428.089527910487</v>
      </c>
      <c r="F1325" s="21">
        <f t="shared" si="248"/>
        <v>11288576.702678084</v>
      </c>
      <c r="G1325" s="22">
        <f t="shared" si="249"/>
        <v>6585.0030765622168</v>
      </c>
      <c r="H1325" s="27">
        <f t="shared" si="250"/>
        <v>6519319.8795498069</v>
      </c>
      <c r="I1325" s="26">
        <f t="shared" si="241"/>
        <v>21731.066265166526</v>
      </c>
      <c r="J1325" s="23">
        <f t="shared" si="242"/>
        <v>3259.6599397749787</v>
      </c>
      <c r="K1325" s="23">
        <f t="shared" si="243"/>
        <v>3259.6599397749037</v>
      </c>
      <c r="L1325" s="23">
        <f t="shared" si="244"/>
        <v>6519.3198795498829</v>
      </c>
      <c r="M1325" s="24">
        <f t="shared" si="245"/>
        <v>11288576.702678084</v>
      </c>
      <c r="N1325" s="15" t="str">
        <f t="shared" si="251"/>
        <v>2</v>
      </c>
    </row>
    <row r="1326" spans="1:14" x14ac:dyDescent="0.25">
      <c r="A1326" s="3">
        <v>1322</v>
      </c>
      <c r="B1326" s="17">
        <f t="shared" ca="1" si="246"/>
        <v>84066</v>
      </c>
      <c r="C1326" s="18">
        <f ca="1">ROUND((B1326-סימולטור!$C$6)/365,3)</f>
        <v>156.58099999999999</v>
      </c>
      <c r="D1326" s="19">
        <f t="shared" si="247"/>
        <v>6185107.743755471</v>
      </c>
      <c r="E1326" s="20">
        <f t="shared" si="240"/>
        <v>6442.8205664119487</v>
      </c>
      <c r="F1326" s="21">
        <f t="shared" si="248"/>
        <v>11319620.288610449</v>
      </c>
      <c r="G1326" s="22">
        <f t="shared" si="249"/>
        <v>6603.1118350227625</v>
      </c>
      <c r="H1326" s="27">
        <f t="shared" si="250"/>
        <v>6534531.6259354241</v>
      </c>
      <c r="I1326" s="26">
        <f t="shared" si="241"/>
        <v>21781.772086451918</v>
      </c>
      <c r="J1326" s="23">
        <f t="shared" si="242"/>
        <v>3267.2658129677875</v>
      </c>
      <c r="K1326" s="23">
        <f t="shared" si="243"/>
        <v>3267.265812967712</v>
      </c>
      <c r="L1326" s="23">
        <f t="shared" si="244"/>
        <v>6534.5316259354995</v>
      </c>
      <c r="M1326" s="24">
        <f t="shared" si="245"/>
        <v>11319620.288610449</v>
      </c>
      <c r="N1326" s="15" t="str">
        <f t="shared" si="251"/>
        <v>2</v>
      </c>
    </row>
    <row r="1327" spans="1:14" x14ac:dyDescent="0.25">
      <c r="A1327" s="3">
        <v>1323</v>
      </c>
      <c r="B1327" s="17">
        <f t="shared" ca="1" si="246"/>
        <v>84097</v>
      </c>
      <c r="C1327" s="18">
        <f ca="1">ROUND((B1327-סימולטור!$C$6)/365,3)</f>
        <v>156.666</v>
      </c>
      <c r="D1327" s="19">
        <f t="shared" si="247"/>
        <v>6199281.9490015777</v>
      </c>
      <c r="E1327" s="20">
        <f t="shared" si="240"/>
        <v>6457.5853635433105</v>
      </c>
      <c r="F1327" s="21">
        <f t="shared" si="248"/>
        <v>11350749.244404128</v>
      </c>
      <c r="G1327" s="22">
        <f t="shared" si="249"/>
        <v>6621.2703925690739</v>
      </c>
      <c r="H1327" s="27">
        <f t="shared" si="250"/>
        <v>6549778.8663959401</v>
      </c>
      <c r="I1327" s="26">
        <f t="shared" si="241"/>
        <v>21832.596221320306</v>
      </c>
      <c r="J1327" s="23">
        <f t="shared" si="242"/>
        <v>3274.8894331980459</v>
      </c>
      <c r="K1327" s="23">
        <f t="shared" si="243"/>
        <v>3274.88943319797</v>
      </c>
      <c r="L1327" s="23">
        <f t="shared" si="244"/>
        <v>6549.7788663960164</v>
      </c>
      <c r="M1327" s="24">
        <f t="shared" si="245"/>
        <v>11350749.244404128</v>
      </c>
      <c r="N1327" s="15" t="str">
        <f t="shared" si="251"/>
        <v>2</v>
      </c>
    </row>
    <row r="1328" spans="1:14" x14ac:dyDescent="0.25">
      <c r="A1328" s="3">
        <v>1324</v>
      </c>
      <c r="B1328" s="17">
        <f t="shared" ca="1" si="246"/>
        <v>84127</v>
      </c>
      <c r="C1328" s="18">
        <f ca="1">ROUND((B1328-סימולטור!$C$6)/365,3)</f>
        <v>156.74799999999999</v>
      </c>
      <c r="D1328" s="19">
        <f t="shared" si="247"/>
        <v>6213488.6368013732</v>
      </c>
      <c r="E1328" s="20">
        <f t="shared" si="240"/>
        <v>6472.3839966680971</v>
      </c>
      <c r="F1328" s="21">
        <f t="shared" si="248"/>
        <v>11381963.804826241</v>
      </c>
      <c r="G1328" s="22">
        <f t="shared" si="249"/>
        <v>6639.4788861486404</v>
      </c>
      <c r="H1328" s="27">
        <f t="shared" si="250"/>
        <v>6565061.6837508641</v>
      </c>
      <c r="I1328" s="26">
        <f t="shared" si="241"/>
        <v>21883.538945836721</v>
      </c>
      <c r="J1328" s="23">
        <f t="shared" si="242"/>
        <v>3282.530841875508</v>
      </c>
      <c r="K1328" s="23">
        <f t="shared" si="243"/>
        <v>3282.5308418754321</v>
      </c>
      <c r="L1328" s="23">
        <f t="shared" si="244"/>
        <v>6565.0616837509406</v>
      </c>
      <c r="M1328" s="24">
        <f t="shared" si="245"/>
        <v>11381963.804826241</v>
      </c>
      <c r="N1328" s="15" t="str">
        <f t="shared" si="251"/>
        <v>2</v>
      </c>
    </row>
    <row r="1329" spans="1:14" x14ac:dyDescent="0.25">
      <c r="A1329" s="3">
        <v>1325</v>
      </c>
      <c r="B1329" s="17">
        <f t="shared" ca="1" si="246"/>
        <v>84158</v>
      </c>
      <c r="C1329" s="18">
        <f ca="1">ROUND((B1329-סימולטור!$C$6)/365,3)</f>
        <v>156.833</v>
      </c>
      <c r="D1329" s="19">
        <f t="shared" si="247"/>
        <v>6227727.8815940432</v>
      </c>
      <c r="E1329" s="20">
        <f t="shared" si="240"/>
        <v>6487.2165433271284</v>
      </c>
      <c r="F1329" s="21">
        <f t="shared" si="248"/>
        <v>11413264.205289515</v>
      </c>
      <c r="G1329" s="22">
        <f t="shared" si="249"/>
        <v>6657.7374530855495</v>
      </c>
      <c r="H1329" s="27">
        <f t="shared" si="250"/>
        <v>6580380.1610129504</v>
      </c>
      <c r="I1329" s="26">
        <f t="shared" si="241"/>
        <v>21934.600536710343</v>
      </c>
      <c r="J1329" s="23">
        <f t="shared" si="242"/>
        <v>3290.1900805065511</v>
      </c>
      <c r="K1329" s="23">
        <f t="shared" si="243"/>
        <v>3290.1900805064752</v>
      </c>
      <c r="L1329" s="23">
        <f t="shared" si="244"/>
        <v>6580.3801610130267</v>
      </c>
      <c r="M1329" s="24">
        <f t="shared" si="245"/>
        <v>11413264.205289515</v>
      </c>
      <c r="N1329" s="15" t="str">
        <f t="shared" si="251"/>
        <v>2</v>
      </c>
    </row>
    <row r="1330" spans="1:14" x14ac:dyDescent="0.25">
      <c r="A1330" s="3">
        <v>1326</v>
      </c>
      <c r="B1330" s="17">
        <f t="shared" ca="1" si="246"/>
        <v>84188</v>
      </c>
      <c r="C1330" s="18">
        <f ca="1">ROUND((B1330-סימולטור!$C$6)/365,3)</f>
        <v>156.91499999999999</v>
      </c>
      <c r="D1330" s="19">
        <f t="shared" si="247"/>
        <v>6241999.7579893637</v>
      </c>
      <c r="E1330" s="20">
        <f t="shared" si="240"/>
        <v>6502.0830812389204</v>
      </c>
      <c r="F1330" s="21">
        <f t="shared" si="248"/>
        <v>11444650.681854062</v>
      </c>
      <c r="G1330" s="22">
        <f t="shared" si="249"/>
        <v>6676.0462310815356</v>
      </c>
      <c r="H1330" s="27">
        <f t="shared" si="250"/>
        <v>6595734.3813886475</v>
      </c>
      <c r="I1330" s="26">
        <f t="shared" si="241"/>
        <v>21985.781271296</v>
      </c>
      <c r="J1330" s="23">
        <f t="shared" si="242"/>
        <v>3297.8671906944001</v>
      </c>
      <c r="K1330" s="23">
        <f t="shared" si="243"/>
        <v>3297.8671906943237</v>
      </c>
      <c r="L1330" s="23">
        <f t="shared" si="244"/>
        <v>6595.7343813887237</v>
      </c>
      <c r="M1330" s="24">
        <f t="shared" si="245"/>
        <v>11444650.681854062</v>
      </c>
      <c r="N1330" s="15" t="str">
        <f t="shared" si="251"/>
        <v>2</v>
      </c>
    </row>
    <row r="1331" spans="1:14" x14ac:dyDescent="0.25">
      <c r="A1331" s="3">
        <v>1327</v>
      </c>
      <c r="B1331" s="17">
        <f t="shared" ca="1" si="246"/>
        <v>84219</v>
      </c>
      <c r="C1331" s="18">
        <f ca="1">ROUND((B1331-סימולטור!$C$6)/365,3)</f>
        <v>157</v>
      </c>
      <c r="D1331" s="19">
        <f t="shared" si="247"/>
        <v>6256304.3407680895</v>
      </c>
      <c r="E1331" s="20">
        <f t="shared" si="240"/>
        <v>6516.9836883000935</v>
      </c>
      <c r="F1331" s="21">
        <f t="shared" si="248"/>
        <v>11476123.471229162</v>
      </c>
      <c r="G1331" s="22">
        <f t="shared" si="249"/>
        <v>6694.4053582170118</v>
      </c>
      <c r="H1331" s="27">
        <f t="shared" si="250"/>
        <v>6611124.4282785542</v>
      </c>
      <c r="I1331" s="26">
        <f t="shared" si="241"/>
        <v>22037.081427595691</v>
      </c>
      <c r="J1331" s="23">
        <f t="shared" si="242"/>
        <v>3305.5622141393537</v>
      </c>
      <c r="K1331" s="23">
        <f t="shared" si="243"/>
        <v>3305.5622141392773</v>
      </c>
      <c r="L1331" s="23">
        <f t="shared" si="244"/>
        <v>6611.1244282786311</v>
      </c>
      <c r="M1331" s="24">
        <f t="shared" si="245"/>
        <v>11476123.471229162</v>
      </c>
      <c r="N1331" s="15" t="str">
        <f t="shared" si="251"/>
        <v>2</v>
      </c>
    </row>
    <row r="1332" spans="1:14" x14ac:dyDescent="0.25">
      <c r="A1332" s="3">
        <v>1328</v>
      </c>
      <c r="B1332" s="17">
        <f t="shared" ca="1" si="246"/>
        <v>84250</v>
      </c>
      <c r="C1332" s="18">
        <f ca="1">ROUND((B1332-סימולטור!$C$6)/365,3)</f>
        <v>157.08500000000001</v>
      </c>
      <c r="D1332" s="19">
        <f t="shared" si="247"/>
        <v>6270641.7048823498</v>
      </c>
      <c r="E1332" s="20">
        <f t="shared" si="240"/>
        <v>6531.9184425857811</v>
      </c>
      <c r="F1332" s="21">
        <f t="shared" si="248"/>
        <v>11507682.810775042</v>
      </c>
      <c r="G1332" s="22">
        <f t="shared" si="249"/>
        <v>6712.8149729521074</v>
      </c>
      <c r="H1332" s="27">
        <f t="shared" si="250"/>
        <v>6626550.385277871</v>
      </c>
      <c r="I1332" s="26">
        <f t="shared" si="241"/>
        <v>22088.501284260081</v>
      </c>
      <c r="J1332" s="23">
        <f t="shared" si="242"/>
        <v>3313.2751926390119</v>
      </c>
      <c r="K1332" s="23">
        <f t="shared" si="243"/>
        <v>3313.2751926389356</v>
      </c>
      <c r="L1332" s="23">
        <f t="shared" si="244"/>
        <v>6626.5503852779475</v>
      </c>
      <c r="M1332" s="24">
        <f t="shared" si="245"/>
        <v>11507682.810775042</v>
      </c>
      <c r="N1332" s="15" t="str">
        <f t="shared" si="251"/>
        <v>2</v>
      </c>
    </row>
    <row r="1333" spans="1:14" x14ac:dyDescent="0.25">
      <c r="A1333" s="3">
        <v>1329</v>
      </c>
      <c r="B1333" s="17">
        <f t="shared" ca="1" si="246"/>
        <v>84280</v>
      </c>
      <c r="C1333" s="18">
        <f ca="1">ROUND((B1333-סימולטור!$C$6)/365,3)</f>
        <v>157.167</v>
      </c>
      <c r="D1333" s="19">
        <f t="shared" si="247"/>
        <v>6285011.9254560396</v>
      </c>
      <c r="E1333" s="20">
        <f t="shared" si="240"/>
        <v>6546.8874223500416</v>
      </c>
      <c r="F1333" s="21">
        <f t="shared" si="248"/>
        <v>11539328.938504674</v>
      </c>
      <c r="G1333" s="22">
        <f t="shared" si="249"/>
        <v>6731.2752141277269</v>
      </c>
      <c r="H1333" s="27">
        <f t="shared" si="250"/>
        <v>6642012.3361768536</v>
      </c>
      <c r="I1333" s="26">
        <f t="shared" si="241"/>
        <v>22140.041120590024</v>
      </c>
      <c r="J1333" s="23">
        <f t="shared" si="242"/>
        <v>3321.0061680885033</v>
      </c>
      <c r="K1333" s="23">
        <f t="shared" si="243"/>
        <v>3321.0061680884269</v>
      </c>
      <c r="L1333" s="23">
        <f t="shared" si="244"/>
        <v>6642.0123361769301</v>
      </c>
      <c r="M1333" s="24">
        <f t="shared" si="245"/>
        <v>11539328.938504674</v>
      </c>
      <c r="N1333" s="15" t="str">
        <f t="shared" si="251"/>
        <v>2</v>
      </c>
    </row>
    <row r="1334" spans="1:14" x14ac:dyDescent="0.25">
      <c r="A1334" s="3">
        <v>1330</v>
      </c>
      <c r="B1334" s="17">
        <f t="shared" ca="1" si="246"/>
        <v>84311</v>
      </c>
      <c r="C1334" s="18">
        <f ca="1">ROUND((B1334-סימולטור!$C$6)/365,3)</f>
        <v>157.25200000000001</v>
      </c>
      <c r="D1334" s="19">
        <f t="shared" si="247"/>
        <v>6299415.0777852098</v>
      </c>
      <c r="E1334" s="20">
        <f t="shared" si="240"/>
        <v>6561.89070602626</v>
      </c>
      <c r="F1334" s="21">
        <f t="shared" si="248"/>
        <v>11571062.093085561</v>
      </c>
      <c r="G1334" s="22">
        <f t="shared" si="249"/>
        <v>6749.7862209665773</v>
      </c>
      <c r="H1334" s="27">
        <f t="shared" si="250"/>
        <v>6657510.3649612665</v>
      </c>
      <c r="I1334" s="26">
        <f t="shared" si="241"/>
        <v>22191.701216538069</v>
      </c>
      <c r="J1334" s="23">
        <f t="shared" si="242"/>
        <v>3328.7551824807101</v>
      </c>
      <c r="K1334" s="23">
        <f t="shared" si="243"/>
        <v>3328.7551824806333</v>
      </c>
      <c r="L1334" s="23">
        <f t="shared" si="244"/>
        <v>6657.5103649613429</v>
      </c>
      <c r="M1334" s="24">
        <f t="shared" si="245"/>
        <v>11571062.093085561</v>
      </c>
      <c r="N1334" s="15" t="str">
        <f t="shared" si="251"/>
        <v>2</v>
      </c>
    </row>
    <row r="1335" spans="1:14" x14ac:dyDescent="0.25">
      <c r="A1335" s="3">
        <v>1331</v>
      </c>
      <c r="B1335" s="17">
        <f t="shared" ca="1" si="246"/>
        <v>84341</v>
      </c>
      <c r="C1335" s="18">
        <f ca="1">ROUND((B1335-סימולטור!$C$6)/365,3)</f>
        <v>157.334</v>
      </c>
      <c r="D1335" s="19">
        <f t="shared" si="247"/>
        <v>6313851.2373384684</v>
      </c>
      <c r="E1335" s="20">
        <f t="shared" si="240"/>
        <v>6576.9283722275713</v>
      </c>
      <c r="F1335" s="21">
        <f t="shared" si="248"/>
        <v>11602882.513841547</v>
      </c>
      <c r="G1335" s="22">
        <f t="shared" si="249"/>
        <v>6768.3481330742361</v>
      </c>
      <c r="H1335" s="27">
        <f t="shared" si="250"/>
        <v>6673044.5558128441</v>
      </c>
      <c r="I1335" s="26">
        <f t="shared" si="241"/>
        <v>22243.481852709992</v>
      </c>
      <c r="J1335" s="23">
        <f t="shared" si="242"/>
        <v>3336.5222779064989</v>
      </c>
      <c r="K1335" s="23">
        <f t="shared" si="243"/>
        <v>3336.522277906422</v>
      </c>
      <c r="L1335" s="23">
        <f t="shared" si="244"/>
        <v>6673.0445558129213</v>
      </c>
      <c r="M1335" s="24">
        <f t="shared" si="245"/>
        <v>11602882.513841547</v>
      </c>
      <c r="N1335" s="15" t="str">
        <f t="shared" si="251"/>
        <v>2</v>
      </c>
    </row>
    <row r="1336" spans="1:14" x14ac:dyDescent="0.25">
      <c r="A1336" s="3">
        <v>1332</v>
      </c>
      <c r="B1336" s="17">
        <f t="shared" ca="1" si="246"/>
        <v>84372</v>
      </c>
      <c r="C1336" s="18">
        <f ca="1">ROUND((B1336-סימולטור!$C$6)/365,3)</f>
        <v>157.41900000000001</v>
      </c>
      <c r="D1336" s="19">
        <f t="shared" si="247"/>
        <v>6328320.4797573695</v>
      </c>
      <c r="E1336" s="20">
        <f t="shared" si="240"/>
        <v>6592.0004997472597</v>
      </c>
      <c r="F1336" s="21">
        <f t="shared" si="248"/>
        <v>11634790.440754613</v>
      </c>
      <c r="G1336" s="22">
        <f t="shared" si="249"/>
        <v>6786.9610904401916</v>
      </c>
      <c r="H1336" s="27">
        <f t="shared" si="250"/>
        <v>6688614.9931097412</v>
      </c>
      <c r="I1336" s="26">
        <f t="shared" si="241"/>
        <v>22295.38331036632</v>
      </c>
      <c r="J1336" s="23">
        <f t="shared" si="242"/>
        <v>3344.3074965549481</v>
      </c>
      <c r="K1336" s="23">
        <f t="shared" si="243"/>
        <v>3344.3074965548708</v>
      </c>
      <c r="L1336" s="23">
        <f t="shared" si="244"/>
        <v>6688.6149931098189</v>
      </c>
      <c r="M1336" s="24">
        <f t="shared" si="245"/>
        <v>11634790.440754613</v>
      </c>
      <c r="N1336" s="15" t="str">
        <f t="shared" si="251"/>
        <v>2</v>
      </c>
    </row>
    <row r="1337" spans="1:14" x14ac:dyDescent="0.25">
      <c r="A1337" s="3">
        <v>1333</v>
      </c>
      <c r="B1337" s="17">
        <f t="shared" ca="1" si="246"/>
        <v>84403</v>
      </c>
      <c r="C1337" s="18">
        <f ca="1">ROUND((B1337-סימולטור!$C$6)/365,3)</f>
        <v>157.50399999999999</v>
      </c>
      <c r="D1337" s="19">
        <f t="shared" si="247"/>
        <v>6342822.8808568139</v>
      </c>
      <c r="E1337" s="20">
        <f t="shared" si="240"/>
        <v>6607.1071675591811</v>
      </c>
      <c r="F1337" s="21">
        <f t="shared" si="248"/>
        <v>11666786.11446669</v>
      </c>
      <c r="G1337" s="22">
        <f t="shared" si="249"/>
        <v>6805.6252334389028</v>
      </c>
      <c r="H1337" s="27">
        <f t="shared" si="250"/>
        <v>6704221.7614269983</v>
      </c>
      <c r="I1337" s="26">
        <f t="shared" si="241"/>
        <v>22347.405871423845</v>
      </c>
      <c r="J1337" s="23">
        <f t="shared" si="242"/>
        <v>3352.1108807135765</v>
      </c>
      <c r="K1337" s="23">
        <f t="shared" si="243"/>
        <v>3352.1108807134992</v>
      </c>
      <c r="L1337" s="23">
        <f t="shared" si="244"/>
        <v>6704.2217614270758</v>
      </c>
      <c r="M1337" s="24">
        <f t="shared" si="245"/>
        <v>11666786.11446669</v>
      </c>
      <c r="N1337" s="15" t="str">
        <f t="shared" si="251"/>
        <v>2</v>
      </c>
    </row>
    <row r="1338" spans="1:14" x14ac:dyDescent="0.25">
      <c r="A1338" s="3">
        <v>1334</v>
      </c>
      <c r="B1338" s="17">
        <f t="shared" ca="1" si="246"/>
        <v>84431</v>
      </c>
      <c r="C1338" s="18">
        <f ca="1">ROUND((B1338-סימולטור!$C$6)/365,3)</f>
        <v>157.58099999999999</v>
      </c>
      <c r="D1338" s="19">
        <f t="shared" si="247"/>
        <v>6357358.5166254453</v>
      </c>
      <c r="E1338" s="20">
        <f t="shared" si="240"/>
        <v>6622.2484548181719</v>
      </c>
      <c r="F1338" s="21">
        <f t="shared" si="248"/>
        <v>11698869.776281472</v>
      </c>
      <c r="G1338" s="22">
        <f t="shared" si="249"/>
        <v>6824.3407028308584</v>
      </c>
      <c r="H1338" s="27">
        <f t="shared" si="250"/>
        <v>6719864.9455369953</v>
      </c>
      <c r="I1338" s="26">
        <f t="shared" si="241"/>
        <v>22399.54981845717</v>
      </c>
      <c r="J1338" s="23">
        <f t="shared" si="242"/>
        <v>3359.9324727685753</v>
      </c>
      <c r="K1338" s="23">
        <f t="shared" si="243"/>
        <v>3359.9324727684975</v>
      </c>
      <c r="L1338" s="23">
        <f t="shared" si="244"/>
        <v>6719.8649455370723</v>
      </c>
      <c r="M1338" s="24">
        <f t="shared" si="245"/>
        <v>11698869.776281472</v>
      </c>
      <c r="N1338" s="15" t="str">
        <f t="shared" si="251"/>
        <v>2</v>
      </c>
    </row>
    <row r="1339" spans="1:14" x14ac:dyDescent="0.25">
      <c r="A1339" s="3">
        <v>1335</v>
      </c>
      <c r="B1339" s="17">
        <f t="shared" ca="1" si="246"/>
        <v>84462</v>
      </c>
      <c r="C1339" s="18">
        <f ca="1">ROUND((B1339-סימולטור!$C$6)/365,3)</f>
        <v>157.666</v>
      </c>
      <c r="D1339" s="19">
        <f t="shared" si="247"/>
        <v>6371927.4632260455</v>
      </c>
      <c r="E1339" s="20">
        <f t="shared" si="240"/>
        <v>6637.4244408604636</v>
      </c>
      <c r="F1339" s="21">
        <f t="shared" si="248"/>
        <v>11731041.668166246</v>
      </c>
      <c r="G1339" s="22">
        <f t="shared" si="249"/>
        <v>6843.1076397636434</v>
      </c>
      <c r="H1339" s="27">
        <f t="shared" si="250"/>
        <v>6735544.630409915</v>
      </c>
      <c r="I1339" s="26">
        <f t="shared" si="241"/>
        <v>22451.815434700235</v>
      </c>
      <c r="J1339" s="23">
        <f t="shared" si="242"/>
        <v>3367.7723152050353</v>
      </c>
      <c r="K1339" s="23">
        <f t="shared" si="243"/>
        <v>3367.7723152049575</v>
      </c>
      <c r="L1339" s="23">
        <f t="shared" si="244"/>
        <v>6735.5446304099933</v>
      </c>
      <c r="M1339" s="24">
        <f t="shared" si="245"/>
        <v>11731041.668166246</v>
      </c>
      <c r="N1339" s="15" t="str">
        <f t="shared" si="251"/>
        <v>2</v>
      </c>
    </row>
    <row r="1340" spans="1:14" x14ac:dyDescent="0.25">
      <c r="A1340" s="3">
        <v>1336</v>
      </c>
      <c r="B1340" s="17">
        <f t="shared" ca="1" si="246"/>
        <v>84492</v>
      </c>
      <c r="C1340" s="18">
        <f ca="1">ROUND((B1340-סימולטור!$C$6)/365,3)</f>
        <v>157.74799999999999</v>
      </c>
      <c r="D1340" s="19">
        <f t="shared" si="247"/>
        <v>6386529.7969959388</v>
      </c>
      <c r="E1340" s="20">
        <f t="shared" si="240"/>
        <v>6652.6352052041029</v>
      </c>
      <c r="F1340" s="21">
        <f t="shared" si="248"/>
        <v>11763302.032753704</v>
      </c>
      <c r="G1340" s="22">
        <f t="shared" si="249"/>
        <v>6861.9261857729944</v>
      </c>
      <c r="H1340" s="27">
        <f t="shared" si="250"/>
        <v>6751260.9012142047</v>
      </c>
      <c r="I1340" s="26">
        <f t="shared" si="241"/>
        <v>22504.203004047868</v>
      </c>
      <c r="J1340" s="23">
        <f t="shared" si="242"/>
        <v>3375.6304506071801</v>
      </c>
      <c r="K1340" s="23">
        <f t="shared" si="243"/>
        <v>3375.6304506071024</v>
      </c>
      <c r="L1340" s="23">
        <f t="shared" si="244"/>
        <v>6751.2609012142821</v>
      </c>
      <c r="M1340" s="24">
        <f t="shared" si="245"/>
        <v>11763302.032753704</v>
      </c>
      <c r="N1340" s="15" t="str">
        <f t="shared" si="251"/>
        <v>2</v>
      </c>
    </row>
    <row r="1341" spans="1:14" x14ac:dyDescent="0.25">
      <c r="A1341" s="3">
        <v>1337</v>
      </c>
      <c r="B1341" s="17">
        <f t="shared" ca="1" si="246"/>
        <v>84523</v>
      </c>
      <c r="C1341" s="18">
        <f ca="1">ROUND((B1341-סימולטור!$C$6)/365,3)</f>
        <v>157.833</v>
      </c>
      <c r="D1341" s="19">
        <f t="shared" si="247"/>
        <v>6401165.5944473883</v>
      </c>
      <c r="E1341" s="20">
        <f t="shared" si="240"/>
        <v>6667.8808275493629</v>
      </c>
      <c r="F1341" s="21">
        <f t="shared" si="248"/>
        <v>11795651.113343777</v>
      </c>
      <c r="G1341" s="22">
        <f t="shared" si="249"/>
        <v>6880.7964827838696</v>
      </c>
      <c r="H1341" s="27">
        <f t="shared" si="250"/>
        <v>6767013.8433170384</v>
      </c>
      <c r="I1341" s="26">
        <f t="shared" si="241"/>
        <v>22556.712811057314</v>
      </c>
      <c r="J1341" s="23">
        <f t="shared" si="242"/>
        <v>3383.5069216585971</v>
      </c>
      <c r="K1341" s="23">
        <f t="shared" si="243"/>
        <v>3383.5069216585193</v>
      </c>
      <c r="L1341" s="23">
        <f t="shared" si="244"/>
        <v>6767.013843317116</v>
      </c>
      <c r="M1341" s="24">
        <f t="shared" si="245"/>
        <v>11795651.113343777</v>
      </c>
      <c r="N1341" s="15" t="str">
        <f t="shared" si="251"/>
        <v>2</v>
      </c>
    </row>
    <row r="1342" spans="1:14" x14ac:dyDescent="0.25">
      <c r="A1342" s="3">
        <v>1338</v>
      </c>
      <c r="B1342" s="17">
        <f t="shared" ca="1" si="246"/>
        <v>84553</v>
      </c>
      <c r="C1342" s="18">
        <f ca="1">ROUND((B1342-סימולטור!$C$6)/365,3)</f>
        <v>157.91499999999999</v>
      </c>
      <c r="D1342" s="19">
        <f t="shared" si="247"/>
        <v>6415834.9322679974</v>
      </c>
      <c r="E1342" s="20">
        <f t="shared" si="240"/>
        <v>6683.1613877791642</v>
      </c>
      <c r="F1342" s="21">
        <f t="shared" si="248"/>
        <v>11828089.153905472</v>
      </c>
      <c r="G1342" s="22">
        <f t="shared" si="249"/>
        <v>6899.7186731115253</v>
      </c>
      <c r="H1342" s="27">
        <f t="shared" si="250"/>
        <v>6782803.5422847783</v>
      </c>
      <c r="I1342" s="26">
        <f t="shared" si="241"/>
        <v>22609.345140949783</v>
      </c>
      <c r="J1342" s="23">
        <f t="shared" si="242"/>
        <v>3391.4017711424672</v>
      </c>
      <c r="K1342" s="23">
        <f t="shared" si="243"/>
        <v>3391.4017711423894</v>
      </c>
      <c r="L1342" s="23">
        <f t="shared" si="244"/>
        <v>6782.803542284857</v>
      </c>
      <c r="M1342" s="24">
        <f t="shared" si="245"/>
        <v>11828089.153905472</v>
      </c>
      <c r="N1342" s="15" t="str">
        <f t="shared" si="251"/>
        <v>2</v>
      </c>
    </row>
    <row r="1343" spans="1:14" x14ac:dyDescent="0.25">
      <c r="A1343" s="3">
        <v>1339</v>
      </c>
      <c r="B1343" s="17">
        <f t="shared" ca="1" si="246"/>
        <v>84584</v>
      </c>
      <c r="C1343" s="18">
        <f ca="1">ROUND((B1343-סימולטור!$C$6)/365,3)</f>
        <v>158</v>
      </c>
      <c r="D1343" s="19">
        <f t="shared" si="247"/>
        <v>6430537.8873211127</v>
      </c>
      <c r="E1343" s="20">
        <f t="shared" si="240"/>
        <v>6698.4769659594922</v>
      </c>
      <c r="F1343" s="21">
        <f t="shared" si="248"/>
        <v>11860616.399078712</v>
      </c>
      <c r="G1343" s="22">
        <f t="shared" si="249"/>
        <v>6918.6928994625823</v>
      </c>
      <c r="H1343" s="27">
        <f t="shared" si="250"/>
        <v>6798630.0838834429</v>
      </c>
      <c r="I1343" s="26">
        <f t="shared" si="241"/>
        <v>22662.100279612001</v>
      </c>
      <c r="J1343" s="23">
        <f t="shared" si="242"/>
        <v>3399.3150419418002</v>
      </c>
      <c r="K1343" s="23">
        <f t="shared" si="243"/>
        <v>3399.3150419417216</v>
      </c>
      <c r="L1343" s="23">
        <f t="shared" si="244"/>
        <v>6798.6300838835214</v>
      </c>
      <c r="M1343" s="24">
        <f t="shared" si="245"/>
        <v>11860616.399078712</v>
      </c>
      <c r="N1343" s="15" t="str">
        <f t="shared" si="251"/>
        <v>2</v>
      </c>
    </row>
    <row r="1344" spans="1:14" x14ac:dyDescent="0.25">
      <c r="A1344" s="3">
        <v>1340</v>
      </c>
      <c r="B1344" s="17">
        <f t="shared" ca="1" si="246"/>
        <v>84615</v>
      </c>
      <c r="C1344" s="18">
        <f ca="1">ROUND((B1344-סימולטור!$C$6)/365,3)</f>
        <v>158.08500000000001</v>
      </c>
      <c r="D1344" s="19">
        <f t="shared" si="247"/>
        <v>6445274.5366462246</v>
      </c>
      <c r="E1344" s="20">
        <f t="shared" si="240"/>
        <v>6713.8276423398174</v>
      </c>
      <c r="F1344" s="21">
        <f t="shared" si="248"/>
        <v>11893233.094176181</v>
      </c>
      <c r="G1344" s="22">
        <f t="shared" si="249"/>
        <v>6937.7193049361058</v>
      </c>
      <c r="H1344" s="27">
        <f t="shared" si="250"/>
        <v>6814493.5540791713</v>
      </c>
      <c r="I1344" s="26">
        <f t="shared" si="241"/>
        <v>22714.978513597762</v>
      </c>
      <c r="J1344" s="23">
        <f t="shared" si="242"/>
        <v>3407.2467770396643</v>
      </c>
      <c r="K1344" s="23">
        <f t="shared" si="243"/>
        <v>3407.2467770395856</v>
      </c>
      <c r="L1344" s="23">
        <f t="shared" si="244"/>
        <v>6814.4935540792503</v>
      </c>
      <c r="M1344" s="24">
        <f t="shared" si="245"/>
        <v>11893233.094176181</v>
      </c>
      <c r="N1344" s="15" t="str">
        <f t="shared" si="251"/>
        <v>2</v>
      </c>
    </row>
    <row r="1345" spans="1:14" x14ac:dyDescent="0.25">
      <c r="A1345" s="3">
        <v>1341</v>
      </c>
      <c r="B1345" s="17">
        <f t="shared" ca="1" si="246"/>
        <v>84645</v>
      </c>
      <c r="C1345" s="18">
        <f ca="1">ROUND((B1345-סימולטור!$C$6)/365,3)</f>
        <v>158.167</v>
      </c>
      <c r="D1345" s="19">
        <f t="shared" si="247"/>
        <v>6460044.9574593725</v>
      </c>
      <c r="E1345" s="20">
        <f t="shared" si="240"/>
        <v>6729.213497353513</v>
      </c>
      <c r="F1345" s="21">
        <f t="shared" si="248"/>
        <v>11925939.485185167</v>
      </c>
      <c r="G1345" s="22">
        <f t="shared" si="249"/>
        <v>6956.7980330246801</v>
      </c>
      <c r="H1345" s="27">
        <f t="shared" si="250"/>
        <v>6830394.0390386898</v>
      </c>
      <c r="I1345" s="26">
        <f t="shared" si="241"/>
        <v>22767.98013012949</v>
      </c>
      <c r="J1345" s="23">
        <f t="shared" si="242"/>
        <v>3415.1970195194235</v>
      </c>
      <c r="K1345" s="23">
        <f t="shared" si="243"/>
        <v>3415.1970195193448</v>
      </c>
      <c r="L1345" s="23">
        <f t="shared" si="244"/>
        <v>6830.3940390387688</v>
      </c>
      <c r="M1345" s="24">
        <f t="shared" si="245"/>
        <v>11925939.485185167</v>
      </c>
      <c r="N1345" s="15" t="str">
        <f t="shared" si="251"/>
        <v>2</v>
      </c>
    </row>
    <row r="1346" spans="1:14" x14ac:dyDescent="0.25">
      <c r="A1346" s="3">
        <v>1342</v>
      </c>
      <c r="B1346" s="17">
        <f t="shared" ca="1" si="246"/>
        <v>84676</v>
      </c>
      <c r="C1346" s="18">
        <f ca="1">ROUND((B1346-סימולטור!$C$6)/365,3)</f>
        <v>158.25200000000001</v>
      </c>
      <c r="D1346" s="19">
        <f t="shared" si="247"/>
        <v>6474849.2271535508</v>
      </c>
      <c r="E1346" s="20">
        <f t="shared" si="240"/>
        <v>6744.6346116182822</v>
      </c>
      <c r="F1346" s="21">
        <f t="shared" si="248"/>
        <v>11958735.818769427</v>
      </c>
      <c r="G1346" s="22">
        <f t="shared" si="249"/>
        <v>6975.9292276154993</v>
      </c>
      <c r="H1346" s="27">
        <f t="shared" si="250"/>
        <v>6846331.6251297807</v>
      </c>
      <c r="I1346" s="26">
        <f t="shared" si="241"/>
        <v>22821.105417099796</v>
      </c>
      <c r="J1346" s="23">
        <f t="shared" si="242"/>
        <v>3423.1658125649692</v>
      </c>
      <c r="K1346" s="23">
        <f t="shared" si="243"/>
        <v>3423.1658125648905</v>
      </c>
      <c r="L1346" s="23">
        <f t="shared" si="244"/>
        <v>6846.3316251298602</v>
      </c>
      <c r="M1346" s="24">
        <f t="shared" si="245"/>
        <v>11958735.818769427</v>
      </c>
      <c r="N1346" s="15" t="str">
        <f t="shared" si="251"/>
        <v>2</v>
      </c>
    </row>
    <row r="1347" spans="1:14" x14ac:dyDescent="0.25">
      <c r="A1347" s="3">
        <v>1343</v>
      </c>
      <c r="B1347" s="17">
        <f t="shared" ca="1" si="246"/>
        <v>84706</v>
      </c>
      <c r="C1347" s="18">
        <f ca="1">ROUND((B1347-סימולטור!$C$6)/365,3)</f>
        <v>158.334</v>
      </c>
      <c r="D1347" s="19">
        <f t="shared" si="247"/>
        <v>6489687.4232991114</v>
      </c>
      <c r="E1347" s="20">
        <f t="shared" si="240"/>
        <v>6760.0910659365745</v>
      </c>
      <c r="F1347" s="21">
        <f t="shared" si="248"/>
        <v>11991622.342271045</v>
      </c>
      <c r="G1347" s="22">
        <f t="shared" si="249"/>
        <v>6995.1130329914422</v>
      </c>
      <c r="H1347" s="27">
        <f t="shared" si="250"/>
        <v>6862306.3989217505</v>
      </c>
      <c r="I1347" s="26">
        <f t="shared" si="241"/>
        <v>22874.354663073031</v>
      </c>
      <c r="J1347" s="23">
        <f t="shared" si="242"/>
        <v>3431.1531994609545</v>
      </c>
      <c r="K1347" s="23">
        <f t="shared" si="243"/>
        <v>3431.1531994608754</v>
      </c>
      <c r="L1347" s="23">
        <f t="shared" si="244"/>
        <v>6862.3063989218299</v>
      </c>
      <c r="M1347" s="24">
        <f t="shared" si="245"/>
        <v>11991622.342271045</v>
      </c>
      <c r="N1347" s="15" t="str">
        <f t="shared" si="251"/>
        <v>2</v>
      </c>
    </row>
    <row r="1348" spans="1:14" x14ac:dyDescent="0.25">
      <c r="A1348" s="3">
        <v>1344</v>
      </c>
      <c r="B1348" s="17">
        <f t="shared" ca="1" si="246"/>
        <v>84737</v>
      </c>
      <c r="C1348" s="18">
        <f ca="1">ROUND((B1348-סימולטור!$C$6)/365,3)</f>
        <v>158.41900000000001</v>
      </c>
      <c r="D1348" s="19">
        <f t="shared" si="247"/>
        <v>6504559.6236441722</v>
      </c>
      <c r="E1348" s="20">
        <f t="shared" si="240"/>
        <v>6775.5829412960129</v>
      </c>
      <c r="F1348" s="21">
        <f t="shared" si="248"/>
        <v>12024599.303712292</v>
      </c>
      <c r="G1348" s="22">
        <f t="shared" si="249"/>
        <v>7014.3495938321694</v>
      </c>
      <c r="H1348" s="27">
        <f t="shared" si="250"/>
        <v>6878318.4471859019</v>
      </c>
      <c r="I1348" s="26">
        <f t="shared" si="241"/>
        <v>22927.728157286871</v>
      </c>
      <c r="J1348" s="23">
        <f t="shared" si="242"/>
        <v>3439.1592235930307</v>
      </c>
      <c r="K1348" s="23">
        <f t="shared" si="243"/>
        <v>3439.1592235929511</v>
      </c>
      <c r="L1348" s="23">
        <f t="shared" si="244"/>
        <v>6878.3184471859822</v>
      </c>
      <c r="M1348" s="24">
        <f t="shared" si="245"/>
        <v>12024599.303712292</v>
      </c>
      <c r="N1348" s="15" t="str">
        <f t="shared" si="251"/>
        <v>2</v>
      </c>
    </row>
    <row r="1349" spans="1:14" x14ac:dyDescent="0.25">
      <c r="A1349" s="3">
        <v>1345</v>
      </c>
      <c r="B1349" s="17">
        <f t="shared" ca="1" si="246"/>
        <v>84768</v>
      </c>
      <c r="C1349" s="18">
        <f ca="1">ROUND((B1349-סימולטור!$C$6)/365,3)</f>
        <v>158.50399999999999</v>
      </c>
      <c r="D1349" s="19">
        <f t="shared" si="247"/>
        <v>6519465.9061150244</v>
      </c>
      <c r="E1349" s="20">
        <f t="shared" ref="E1349:E1412" si="252">$E$2/12*D1349</f>
        <v>6791.1103188698171</v>
      </c>
      <c r="F1349" s="21">
        <f t="shared" si="248"/>
        <v>12057666.9517975</v>
      </c>
      <c r="G1349" s="22">
        <f t="shared" si="249"/>
        <v>7033.6390552152088</v>
      </c>
      <c r="H1349" s="27">
        <f t="shared" si="250"/>
        <v>6894367.8568960028</v>
      </c>
      <c r="I1349" s="26">
        <f t="shared" ref="I1349:I1412" si="253">H1349*($I$2-1)</f>
        <v>22981.226189653873</v>
      </c>
      <c r="J1349" s="23">
        <f t="shared" ref="J1349:J1412" si="254">$J$2*I1349</f>
        <v>3447.1839284480807</v>
      </c>
      <c r="K1349" s="23">
        <f t="shared" ref="K1349:K1412" si="255">$K$2/12*H1349</f>
        <v>3447.1839284480016</v>
      </c>
      <c r="L1349" s="23">
        <f t="shared" ref="L1349:L1412" si="256">K1349+J1349</f>
        <v>6894.3678568960822</v>
      </c>
      <c r="M1349" s="24">
        <f t="shared" ref="M1349:M1412" si="257">MAX(H1349,F1349,D1349)</f>
        <v>12057666.9517975</v>
      </c>
      <c r="N1349" s="15" t="str">
        <f t="shared" si="251"/>
        <v>2</v>
      </c>
    </row>
    <row r="1350" spans="1:14" x14ac:dyDescent="0.25">
      <c r="A1350" s="3">
        <v>1346</v>
      </c>
      <c r="B1350" s="17">
        <f t="shared" ref="B1350:B1413" ca="1" si="258">EOMONTH(TODAY(),A1349)</f>
        <v>84797</v>
      </c>
      <c r="C1350" s="18">
        <f ca="1">ROUND((B1350-סימולטור!$C$6)/365,3)</f>
        <v>158.584</v>
      </c>
      <c r="D1350" s="19">
        <f t="shared" ref="D1350:D1413" si="259">D1349*$D$2-E1349</f>
        <v>6534406.3488165392</v>
      </c>
      <c r="E1350" s="20">
        <f t="shared" si="252"/>
        <v>6806.6732800172285</v>
      </c>
      <c r="F1350" s="21">
        <f t="shared" ref="F1350:F1413" si="260">F1349*$F$2-G1349</f>
        <v>12090825.535914944</v>
      </c>
      <c r="G1350" s="22">
        <f t="shared" ref="G1350:G1413" si="261">F1350*$G$2/12</f>
        <v>7052.9815626170503</v>
      </c>
      <c r="H1350" s="27">
        <f t="shared" ref="H1350:H1413" si="262">H1349+I1349-L1349</f>
        <v>6910454.7152287606</v>
      </c>
      <c r="I1350" s="26">
        <f t="shared" si="253"/>
        <v>23034.849050763067</v>
      </c>
      <c r="J1350" s="23">
        <f t="shared" si="254"/>
        <v>3455.2273576144598</v>
      </c>
      <c r="K1350" s="23">
        <f t="shared" si="255"/>
        <v>3455.2273576143803</v>
      </c>
      <c r="L1350" s="23">
        <f t="shared" si="256"/>
        <v>6910.4547152288396</v>
      </c>
      <c r="M1350" s="24">
        <f t="shared" si="257"/>
        <v>12090825.535914944</v>
      </c>
      <c r="N1350" s="15" t="str">
        <f t="shared" ref="N1350:N1413" si="263">IF(M1350=H1350,"3",IF(M1350=F1350,"2","1"))</f>
        <v>2</v>
      </c>
    </row>
    <row r="1351" spans="1:14" x14ac:dyDescent="0.25">
      <c r="A1351" s="3">
        <v>1347</v>
      </c>
      <c r="B1351" s="17">
        <f t="shared" ca="1" si="258"/>
        <v>84828</v>
      </c>
      <c r="C1351" s="18">
        <f ca="1">ROUND((B1351-סימולטור!$C$6)/365,3)</f>
        <v>158.66800000000001</v>
      </c>
      <c r="D1351" s="19">
        <f t="shared" si="259"/>
        <v>6549381.030032577</v>
      </c>
      <c r="E1351" s="20">
        <f t="shared" si="252"/>
        <v>6822.2719062839342</v>
      </c>
      <c r="F1351" s="21">
        <f t="shared" si="260"/>
        <v>12124075.306138713</v>
      </c>
      <c r="G1351" s="22">
        <f t="shared" si="261"/>
        <v>7072.3772619142501</v>
      </c>
      <c r="H1351" s="27">
        <f t="shared" si="262"/>
        <v>6926579.109564295</v>
      </c>
      <c r="I1351" s="26">
        <f t="shared" si="253"/>
        <v>23088.597031881516</v>
      </c>
      <c r="J1351" s="23">
        <f t="shared" si="254"/>
        <v>3463.2895547822272</v>
      </c>
      <c r="K1351" s="23">
        <f t="shared" si="255"/>
        <v>3463.2895547821477</v>
      </c>
      <c r="L1351" s="23">
        <f t="shared" si="256"/>
        <v>6926.5791095643744</v>
      </c>
      <c r="M1351" s="24">
        <f t="shared" si="257"/>
        <v>12124075.306138713</v>
      </c>
      <c r="N1351" s="15" t="str">
        <f t="shared" si="263"/>
        <v>2</v>
      </c>
    </row>
    <row r="1352" spans="1:14" x14ac:dyDescent="0.25">
      <c r="A1352" s="3">
        <v>1348</v>
      </c>
      <c r="B1352" s="17">
        <f t="shared" ca="1" si="258"/>
        <v>84858</v>
      </c>
      <c r="C1352" s="18">
        <f ca="1">ROUND((B1352-סימולטור!$C$6)/365,3)</f>
        <v>158.751</v>
      </c>
      <c r="D1352" s="19">
        <f t="shared" si="259"/>
        <v>6564390.0282264026</v>
      </c>
      <c r="E1352" s="20">
        <f t="shared" si="252"/>
        <v>6837.9062794025022</v>
      </c>
      <c r="F1352" s="21">
        <f t="shared" si="260"/>
        <v>12157416.513230596</v>
      </c>
      <c r="G1352" s="22">
        <f t="shared" si="261"/>
        <v>7091.8262993845137</v>
      </c>
      <c r="H1352" s="27">
        <f t="shared" si="262"/>
        <v>6942741.1274866117</v>
      </c>
      <c r="I1352" s="26">
        <f t="shared" si="253"/>
        <v>23142.470424955907</v>
      </c>
      <c r="J1352" s="23">
        <f t="shared" si="254"/>
        <v>3471.3705637433859</v>
      </c>
      <c r="K1352" s="23">
        <f t="shared" si="255"/>
        <v>3471.3705637433059</v>
      </c>
      <c r="L1352" s="23">
        <f t="shared" si="256"/>
        <v>6942.7411274866918</v>
      </c>
      <c r="M1352" s="24">
        <f t="shared" si="257"/>
        <v>12157416.513230596</v>
      </c>
      <c r="N1352" s="15" t="str">
        <f t="shared" si="263"/>
        <v>2</v>
      </c>
    </row>
    <row r="1353" spans="1:14" x14ac:dyDescent="0.25">
      <c r="A1353" s="3">
        <v>1349</v>
      </c>
      <c r="B1353" s="17">
        <f t="shared" ca="1" si="258"/>
        <v>84889</v>
      </c>
      <c r="C1353" s="18">
        <f ca="1">ROUND((B1353-סימולטור!$C$6)/365,3)</f>
        <v>158.83600000000001</v>
      </c>
      <c r="D1353" s="19">
        <f t="shared" si="259"/>
        <v>6579433.4220410883</v>
      </c>
      <c r="E1353" s="20">
        <f t="shared" si="252"/>
        <v>6853.5764812928001</v>
      </c>
      <c r="F1353" s="21">
        <f t="shared" si="260"/>
        <v>12190849.408641981</v>
      </c>
      <c r="G1353" s="22">
        <f t="shared" si="261"/>
        <v>7111.3288217078225</v>
      </c>
      <c r="H1353" s="27">
        <f t="shared" si="262"/>
        <v>6958940.8567840811</v>
      </c>
      <c r="I1353" s="26">
        <f t="shared" si="253"/>
        <v>23196.469522614138</v>
      </c>
      <c r="J1353" s="23">
        <f t="shared" si="254"/>
        <v>3479.4704283921205</v>
      </c>
      <c r="K1353" s="23">
        <f t="shared" si="255"/>
        <v>3479.4704283920405</v>
      </c>
      <c r="L1353" s="23">
        <f t="shared" si="256"/>
        <v>6958.940856784161</v>
      </c>
      <c r="M1353" s="24">
        <f t="shared" si="257"/>
        <v>12190849.408641981</v>
      </c>
      <c r="N1353" s="15" t="str">
        <f t="shared" si="263"/>
        <v>2</v>
      </c>
    </row>
    <row r="1354" spans="1:14" x14ac:dyDescent="0.25">
      <c r="A1354" s="3">
        <v>1350</v>
      </c>
      <c r="B1354" s="17">
        <f t="shared" ca="1" si="258"/>
        <v>84919</v>
      </c>
      <c r="C1354" s="18">
        <f ca="1">ROUND((B1354-סימולטור!$C$6)/365,3)</f>
        <v>158.91800000000001</v>
      </c>
      <c r="D1354" s="19">
        <f t="shared" si="259"/>
        <v>6594511.2902999325</v>
      </c>
      <c r="E1354" s="20">
        <f t="shared" si="252"/>
        <v>6869.2825940624298</v>
      </c>
      <c r="F1354" s="21">
        <f t="shared" si="260"/>
        <v>12224374.244515747</v>
      </c>
      <c r="G1354" s="22">
        <f t="shared" si="261"/>
        <v>7130.8849759675186</v>
      </c>
      <c r="H1354" s="27">
        <f t="shared" si="262"/>
        <v>6975178.3854499105</v>
      </c>
      <c r="I1354" s="26">
        <f t="shared" si="253"/>
        <v>23250.594618166906</v>
      </c>
      <c r="J1354" s="23">
        <f t="shared" si="254"/>
        <v>3487.5891927250359</v>
      </c>
      <c r="K1354" s="23">
        <f t="shared" si="255"/>
        <v>3487.5891927249554</v>
      </c>
      <c r="L1354" s="23">
        <f t="shared" si="256"/>
        <v>6975.1783854499918</v>
      </c>
      <c r="M1354" s="24">
        <f t="shared" si="257"/>
        <v>12224374.244515747</v>
      </c>
      <c r="N1354" s="15" t="str">
        <f t="shared" si="263"/>
        <v>2</v>
      </c>
    </row>
    <row r="1355" spans="1:14" x14ac:dyDescent="0.25">
      <c r="A1355" s="3">
        <v>1351</v>
      </c>
      <c r="B1355" s="17">
        <f t="shared" ca="1" si="258"/>
        <v>84950</v>
      </c>
      <c r="C1355" s="18">
        <f ca="1">ROUND((B1355-סימולטור!$C$6)/365,3)</f>
        <v>159.00299999999999</v>
      </c>
      <c r="D1355" s="19">
        <f t="shared" si="259"/>
        <v>6609623.7120068707</v>
      </c>
      <c r="E1355" s="20">
        <f t="shared" si="252"/>
        <v>6885.0247000071568</v>
      </c>
      <c r="F1355" s="21">
        <f t="shared" si="260"/>
        <v>12257991.273688165</v>
      </c>
      <c r="G1355" s="22">
        <f t="shared" si="261"/>
        <v>7150.4949096514292</v>
      </c>
      <c r="H1355" s="27">
        <f t="shared" si="262"/>
        <v>6991453.8016826278</v>
      </c>
      <c r="I1355" s="26">
        <f t="shared" si="253"/>
        <v>23304.846005609299</v>
      </c>
      <c r="J1355" s="23">
        <f t="shared" si="254"/>
        <v>3495.7269008413946</v>
      </c>
      <c r="K1355" s="23">
        <f t="shared" si="255"/>
        <v>3495.7269008413141</v>
      </c>
      <c r="L1355" s="23">
        <f t="shared" si="256"/>
        <v>6991.4538016827082</v>
      </c>
      <c r="M1355" s="24">
        <f t="shared" si="257"/>
        <v>12257991.273688165</v>
      </c>
      <c r="N1355" s="15" t="str">
        <f t="shared" si="263"/>
        <v>2</v>
      </c>
    </row>
    <row r="1356" spans="1:14" x14ac:dyDescent="0.25">
      <c r="A1356" s="3">
        <v>1352</v>
      </c>
      <c r="B1356" s="17">
        <f t="shared" ca="1" si="258"/>
        <v>84981</v>
      </c>
      <c r="C1356" s="18">
        <f ca="1">ROUND((B1356-סימולטור!$C$6)/365,3)</f>
        <v>159.08799999999999</v>
      </c>
      <c r="D1356" s="19">
        <f t="shared" si="259"/>
        <v>6624770.7663468868</v>
      </c>
      <c r="E1356" s="20">
        <f t="shared" si="252"/>
        <v>6900.8028816113401</v>
      </c>
      <c r="F1356" s="21">
        <f t="shared" si="260"/>
        <v>12291700.749690808</v>
      </c>
      <c r="G1356" s="22">
        <f t="shared" si="261"/>
        <v>7170.1587706529717</v>
      </c>
      <c r="H1356" s="27">
        <f t="shared" si="262"/>
        <v>7007767.1938865539</v>
      </c>
      <c r="I1356" s="26">
        <f t="shared" si="253"/>
        <v>23359.223979622384</v>
      </c>
      <c r="J1356" s="23">
        <f t="shared" si="254"/>
        <v>3503.8835969433576</v>
      </c>
      <c r="K1356" s="23">
        <f t="shared" si="255"/>
        <v>3503.8835969432771</v>
      </c>
      <c r="L1356" s="23">
        <f t="shared" si="256"/>
        <v>7007.7671938866351</v>
      </c>
      <c r="M1356" s="24">
        <f t="shared" si="257"/>
        <v>12291700.749690808</v>
      </c>
      <c r="N1356" s="15" t="str">
        <f t="shared" si="263"/>
        <v>2</v>
      </c>
    </row>
    <row r="1357" spans="1:14" x14ac:dyDescent="0.25">
      <c r="A1357" s="3">
        <v>1353</v>
      </c>
      <c r="B1357" s="17">
        <f t="shared" ca="1" si="258"/>
        <v>85011</v>
      </c>
      <c r="C1357" s="18">
        <f ca="1">ROUND((B1357-סימולטור!$C$6)/365,3)</f>
        <v>159.16999999999999</v>
      </c>
      <c r="D1357" s="19">
        <f t="shared" si="259"/>
        <v>6639952.5326864319</v>
      </c>
      <c r="E1357" s="20">
        <f t="shared" si="252"/>
        <v>6916.6172215483666</v>
      </c>
      <c r="F1357" s="21">
        <f t="shared" si="260"/>
        <v>12325502.926752459</v>
      </c>
      <c r="G1357" s="22">
        <f t="shared" si="261"/>
        <v>7189.8767072722685</v>
      </c>
      <c r="H1357" s="27">
        <f t="shared" si="262"/>
        <v>7024118.6506722895</v>
      </c>
      <c r="I1357" s="26">
        <f t="shared" si="253"/>
        <v>23413.728835574839</v>
      </c>
      <c r="J1357" s="23">
        <f t="shared" si="254"/>
        <v>3512.0593253362258</v>
      </c>
      <c r="K1357" s="23">
        <f t="shared" si="255"/>
        <v>3512.0593253361449</v>
      </c>
      <c r="L1357" s="23">
        <f t="shared" si="256"/>
        <v>7024.1186506723707</v>
      </c>
      <c r="M1357" s="24">
        <f t="shared" si="257"/>
        <v>12325502.926752459</v>
      </c>
      <c r="N1357" s="15" t="str">
        <f t="shared" si="263"/>
        <v>2</v>
      </c>
    </row>
    <row r="1358" spans="1:14" x14ac:dyDescent="0.25">
      <c r="A1358" s="3">
        <v>1354</v>
      </c>
      <c r="B1358" s="17">
        <f t="shared" ca="1" si="258"/>
        <v>85042</v>
      </c>
      <c r="C1358" s="18">
        <f ca="1">ROUND((B1358-סימולטור!$C$6)/365,3)</f>
        <v>159.255</v>
      </c>
      <c r="D1358" s="19">
        <f t="shared" si="259"/>
        <v>6655169.0905738389</v>
      </c>
      <c r="E1358" s="20">
        <f t="shared" si="252"/>
        <v>6932.4678026810825</v>
      </c>
      <c r="F1358" s="21">
        <f t="shared" si="260"/>
        <v>12359398.059801029</v>
      </c>
      <c r="G1358" s="22">
        <f t="shared" si="261"/>
        <v>7209.6488682172676</v>
      </c>
      <c r="H1358" s="27">
        <f t="shared" si="262"/>
        <v>7040508.2608571928</v>
      </c>
      <c r="I1358" s="26">
        <f t="shared" si="253"/>
        <v>23468.360869524517</v>
      </c>
      <c r="J1358" s="23">
        <f t="shared" si="254"/>
        <v>3520.2541304286774</v>
      </c>
      <c r="K1358" s="23">
        <f t="shared" si="255"/>
        <v>3520.2541304285965</v>
      </c>
      <c r="L1358" s="23">
        <f t="shared" si="256"/>
        <v>7040.5082608572739</v>
      </c>
      <c r="M1358" s="24">
        <f t="shared" si="257"/>
        <v>12359398.059801029</v>
      </c>
      <c r="N1358" s="15" t="str">
        <f t="shared" si="263"/>
        <v>2</v>
      </c>
    </row>
    <row r="1359" spans="1:14" x14ac:dyDescent="0.25">
      <c r="A1359" s="3">
        <v>1355</v>
      </c>
      <c r="B1359" s="17">
        <f t="shared" ca="1" si="258"/>
        <v>85072</v>
      </c>
      <c r="C1359" s="18">
        <f ca="1">ROUND((B1359-סימולטור!$C$6)/365,3)</f>
        <v>159.33699999999999</v>
      </c>
      <c r="D1359" s="19">
        <f t="shared" si="259"/>
        <v>6670420.5197397377</v>
      </c>
      <c r="E1359" s="20">
        <f t="shared" si="252"/>
        <v>6948.3547080622266</v>
      </c>
      <c r="F1359" s="21">
        <f t="shared" si="260"/>
        <v>12393386.404465482</v>
      </c>
      <c r="G1359" s="22">
        <f t="shared" si="261"/>
        <v>7229.4754026048649</v>
      </c>
      <c r="H1359" s="27">
        <f t="shared" si="262"/>
        <v>7056936.1134658596</v>
      </c>
      <c r="I1359" s="26">
        <f t="shared" si="253"/>
        <v>23523.120378220076</v>
      </c>
      <c r="J1359" s="23">
        <f t="shared" si="254"/>
        <v>3528.4680567330111</v>
      </c>
      <c r="K1359" s="23">
        <f t="shared" si="255"/>
        <v>3528.4680567329297</v>
      </c>
      <c r="L1359" s="23">
        <f t="shared" si="256"/>
        <v>7056.9361134659412</v>
      </c>
      <c r="M1359" s="24">
        <f t="shared" si="257"/>
        <v>12393386.404465482</v>
      </c>
      <c r="N1359" s="15" t="str">
        <f t="shared" si="263"/>
        <v>2</v>
      </c>
    </row>
    <row r="1360" spans="1:14" x14ac:dyDescent="0.25">
      <c r="A1360" s="3">
        <v>1356</v>
      </c>
      <c r="B1360" s="17">
        <f t="shared" ca="1" si="258"/>
        <v>85103</v>
      </c>
      <c r="C1360" s="18">
        <f ca="1">ROUND((B1360-סימולטור!$C$6)/365,3)</f>
        <v>159.422</v>
      </c>
      <c r="D1360" s="19">
        <f t="shared" si="259"/>
        <v>6685706.9000974745</v>
      </c>
      <c r="E1360" s="20">
        <f t="shared" si="252"/>
        <v>6964.2780209348693</v>
      </c>
      <c r="F1360" s="21">
        <f t="shared" si="260"/>
        <v>12427468.217077762</v>
      </c>
      <c r="G1360" s="22">
        <f t="shared" si="261"/>
        <v>7249.3564599620286</v>
      </c>
      <c r="H1360" s="27">
        <f t="shared" si="262"/>
        <v>7073402.2977306144</v>
      </c>
      <c r="I1360" s="26">
        <f t="shared" si="253"/>
        <v>23578.007659102594</v>
      </c>
      <c r="J1360" s="23">
        <f t="shared" si="254"/>
        <v>3536.7011488653889</v>
      </c>
      <c r="K1360" s="23">
        <f t="shared" si="255"/>
        <v>3536.7011488653075</v>
      </c>
      <c r="L1360" s="23">
        <f t="shared" si="256"/>
        <v>7073.4022977306959</v>
      </c>
      <c r="M1360" s="24">
        <f t="shared" si="257"/>
        <v>12427468.217077762</v>
      </c>
      <c r="N1360" s="15" t="str">
        <f t="shared" si="263"/>
        <v>2</v>
      </c>
    </row>
    <row r="1361" spans="1:14" x14ac:dyDescent="0.25">
      <c r="A1361" s="3">
        <v>1357</v>
      </c>
      <c r="B1361" s="17">
        <f t="shared" ca="1" si="258"/>
        <v>85134</v>
      </c>
      <c r="C1361" s="18">
        <f ca="1">ROUND((B1361-סימולטור!$C$6)/365,3)</f>
        <v>159.50700000000001</v>
      </c>
      <c r="D1361" s="19">
        <f t="shared" si="259"/>
        <v>6701028.3117435314</v>
      </c>
      <c r="E1361" s="20">
        <f t="shared" si="252"/>
        <v>6980.2378247328452</v>
      </c>
      <c r="F1361" s="21">
        <f t="shared" si="260"/>
        <v>12461643.754674727</v>
      </c>
      <c r="G1361" s="22">
        <f t="shared" si="261"/>
        <v>7269.2921902269236</v>
      </c>
      <c r="H1361" s="27">
        <f t="shared" si="262"/>
        <v>7089906.9030919867</v>
      </c>
      <c r="I1361" s="26">
        <f t="shared" si="253"/>
        <v>23633.023010307166</v>
      </c>
      <c r="J1361" s="23">
        <f t="shared" si="254"/>
        <v>3544.953451546075</v>
      </c>
      <c r="K1361" s="23">
        <f t="shared" si="255"/>
        <v>3544.9534515459936</v>
      </c>
      <c r="L1361" s="23">
        <f t="shared" si="256"/>
        <v>7089.9069030920691</v>
      </c>
      <c r="M1361" s="24">
        <f t="shared" si="257"/>
        <v>12461643.754674727</v>
      </c>
      <c r="N1361" s="15" t="str">
        <f t="shared" si="263"/>
        <v>2</v>
      </c>
    </row>
    <row r="1362" spans="1:14" x14ac:dyDescent="0.25">
      <c r="A1362" s="3">
        <v>1358</v>
      </c>
      <c r="B1362" s="17">
        <f t="shared" ca="1" si="258"/>
        <v>85162</v>
      </c>
      <c r="C1362" s="18">
        <f ca="1">ROUND((B1362-סימולטור!$C$6)/365,3)</f>
        <v>159.584</v>
      </c>
      <c r="D1362" s="19">
        <f t="shared" si="259"/>
        <v>6716384.8349579442</v>
      </c>
      <c r="E1362" s="20">
        <f t="shared" si="252"/>
        <v>6996.2342030811915</v>
      </c>
      <c r="F1362" s="21">
        <f t="shared" si="260"/>
        <v>12495913.275000082</v>
      </c>
      <c r="G1362" s="22">
        <f t="shared" si="261"/>
        <v>7289.2827437500482</v>
      </c>
      <c r="H1362" s="27">
        <f t="shared" si="262"/>
        <v>7106450.0191992018</v>
      </c>
      <c r="I1362" s="26">
        <f t="shared" si="253"/>
        <v>23688.166730664554</v>
      </c>
      <c r="J1362" s="23">
        <f t="shared" si="254"/>
        <v>3553.2250095996828</v>
      </c>
      <c r="K1362" s="23">
        <f t="shared" si="255"/>
        <v>3553.225009599601</v>
      </c>
      <c r="L1362" s="23">
        <f t="shared" si="256"/>
        <v>7106.4500191992838</v>
      </c>
      <c r="M1362" s="24">
        <f t="shared" si="257"/>
        <v>12495913.275000082</v>
      </c>
      <c r="N1362" s="15" t="str">
        <f t="shared" si="263"/>
        <v>2</v>
      </c>
    </row>
    <row r="1363" spans="1:14" x14ac:dyDescent="0.25">
      <c r="A1363" s="3">
        <v>1359</v>
      </c>
      <c r="B1363" s="17">
        <f t="shared" ca="1" si="258"/>
        <v>85193</v>
      </c>
      <c r="C1363" s="18">
        <f ca="1">ROUND((B1363-סימולטור!$C$6)/365,3)</f>
        <v>159.66800000000001</v>
      </c>
      <c r="D1363" s="19">
        <f t="shared" si="259"/>
        <v>6731776.5502047231</v>
      </c>
      <c r="E1363" s="20">
        <f t="shared" si="252"/>
        <v>7012.2672397965862</v>
      </c>
      <c r="F1363" s="21">
        <f t="shared" si="260"/>
        <v>12530277.036506334</v>
      </c>
      <c r="G1363" s="22">
        <f t="shared" si="261"/>
        <v>7309.3282712953624</v>
      </c>
      <c r="H1363" s="27">
        <f t="shared" si="262"/>
        <v>7123031.7359106671</v>
      </c>
      <c r="I1363" s="26">
        <f t="shared" si="253"/>
        <v>23743.439119702773</v>
      </c>
      <c r="J1363" s="23">
        <f t="shared" si="254"/>
        <v>3561.5158679554156</v>
      </c>
      <c r="K1363" s="23">
        <f t="shared" si="255"/>
        <v>3561.5158679553338</v>
      </c>
      <c r="L1363" s="23">
        <f t="shared" si="256"/>
        <v>7123.0317359107494</v>
      </c>
      <c r="M1363" s="24">
        <f t="shared" si="257"/>
        <v>12530277.036506334</v>
      </c>
      <c r="N1363" s="15" t="str">
        <f t="shared" si="263"/>
        <v>2</v>
      </c>
    </row>
    <row r="1364" spans="1:14" x14ac:dyDescent="0.25">
      <c r="A1364" s="3">
        <v>1360</v>
      </c>
      <c r="B1364" s="17">
        <f t="shared" ca="1" si="258"/>
        <v>85223</v>
      </c>
      <c r="C1364" s="18">
        <f ca="1">ROUND((B1364-סימולטור!$C$6)/365,3)</f>
        <v>159.751</v>
      </c>
      <c r="D1364" s="19">
        <f t="shared" si="259"/>
        <v>6747203.5381322755</v>
      </c>
      <c r="E1364" s="20">
        <f t="shared" si="252"/>
        <v>7028.3370188877871</v>
      </c>
      <c r="F1364" s="21">
        <f t="shared" si="260"/>
        <v>12564735.298356727</v>
      </c>
      <c r="G1364" s="22">
        <f t="shared" si="261"/>
        <v>7329.4289240414246</v>
      </c>
      <c r="H1364" s="27">
        <f t="shared" si="262"/>
        <v>7139652.1432944592</v>
      </c>
      <c r="I1364" s="26">
        <f t="shared" si="253"/>
        <v>23798.840477648748</v>
      </c>
      <c r="J1364" s="23">
        <f t="shared" si="254"/>
        <v>3569.8260716473119</v>
      </c>
      <c r="K1364" s="23">
        <f t="shared" si="255"/>
        <v>3569.8260716472296</v>
      </c>
      <c r="L1364" s="23">
        <f t="shared" si="256"/>
        <v>7139.652143294541</v>
      </c>
      <c r="M1364" s="24">
        <f t="shared" si="257"/>
        <v>12564735.298356727</v>
      </c>
      <c r="N1364" s="15" t="str">
        <f t="shared" si="263"/>
        <v>2</v>
      </c>
    </row>
    <row r="1365" spans="1:14" x14ac:dyDescent="0.25">
      <c r="A1365" s="3">
        <v>1361</v>
      </c>
      <c r="B1365" s="17">
        <f t="shared" ca="1" si="258"/>
        <v>85254</v>
      </c>
      <c r="C1365" s="18">
        <f ca="1">ROUND((B1365-סימולטור!$C$6)/365,3)</f>
        <v>159.83600000000001</v>
      </c>
      <c r="D1365" s="19">
        <f t="shared" si="259"/>
        <v>6762665.8795738295</v>
      </c>
      <c r="E1365" s="20">
        <f t="shared" si="252"/>
        <v>7044.4436245560719</v>
      </c>
      <c r="F1365" s="21">
        <f t="shared" si="260"/>
        <v>12599288.320427209</v>
      </c>
      <c r="G1365" s="22">
        <f t="shared" si="261"/>
        <v>7349.5848535825389</v>
      </c>
      <c r="H1365" s="27">
        <f t="shared" si="262"/>
        <v>7156311.3316288134</v>
      </c>
      <c r="I1365" s="26">
        <f t="shared" si="253"/>
        <v>23854.371105429927</v>
      </c>
      <c r="J1365" s="23">
        <f t="shared" si="254"/>
        <v>3578.1556658144891</v>
      </c>
      <c r="K1365" s="23">
        <f t="shared" si="255"/>
        <v>3578.1556658144068</v>
      </c>
      <c r="L1365" s="23">
        <f t="shared" si="256"/>
        <v>7156.3113316288964</v>
      </c>
      <c r="M1365" s="24">
        <f t="shared" si="257"/>
        <v>12599288.320427209</v>
      </c>
      <c r="N1365" s="15" t="str">
        <f t="shared" si="263"/>
        <v>2</v>
      </c>
    </row>
    <row r="1366" spans="1:14" x14ac:dyDescent="0.25">
      <c r="A1366" s="3">
        <v>1362</v>
      </c>
      <c r="B1366" s="17">
        <f t="shared" ca="1" si="258"/>
        <v>85284</v>
      </c>
      <c r="C1366" s="18">
        <f ca="1">ROUND((B1366-סימולטור!$C$6)/365,3)</f>
        <v>159.91800000000001</v>
      </c>
      <c r="D1366" s="19">
        <f t="shared" si="259"/>
        <v>6778163.6555478536</v>
      </c>
      <c r="E1366" s="20">
        <f t="shared" si="252"/>
        <v>7060.5871411956805</v>
      </c>
      <c r="F1366" s="21">
        <f t="shared" si="260"/>
        <v>12633936.363308385</v>
      </c>
      <c r="G1366" s="22">
        <f t="shared" si="261"/>
        <v>7369.7962119298909</v>
      </c>
      <c r="H1366" s="27">
        <f t="shared" si="262"/>
        <v>7173009.3914026143</v>
      </c>
      <c r="I1366" s="26">
        <f t="shared" si="253"/>
        <v>23910.031304675933</v>
      </c>
      <c r="J1366" s="23">
        <f t="shared" si="254"/>
        <v>3586.5046957013897</v>
      </c>
      <c r="K1366" s="23">
        <f t="shared" si="255"/>
        <v>3586.5046957013074</v>
      </c>
      <c r="L1366" s="23">
        <f t="shared" si="256"/>
        <v>7173.0093914026966</v>
      </c>
      <c r="M1366" s="24">
        <f t="shared" si="257"/>
        <v>12633936.363308385</v>
      </c>
      <c r="N1366" s="15" t="str">
        <f t="shared" si="263"/>
        <v>2</v>
      </c>
    </row>
    <row r="1367" spans="1:14" x14ac:dyDescent="0.25">
      <c r="A1367" s="3">
        <v>1363</v>
      </c>
      <c r="B1367" s="17">
        <f t="shared" ca="1" si="258"/>
        <v>85315</v>
      </c>
      <c r="C1367" s="18">
        <f ca="1">ROUND((B1367-סימולטור!$C$6)/365,3)</f>
        <v>160.00299999999999</v>
      </c>
      <c r="D1367" s="19">
        <f t="shared" si="259"/>
        <v>6793696.9472584845</v>
      </c>
      <c r="E1367" s="20">
        <f t="shared" si="252"/>
        <v>7076.7676533942549</v>
      </c>
      <c r="F1367" s="21">
        <f t="shared" si="260"/>
        <v>12668679.688307485</v>
      </c>
      <c r="G1367" s="22">
        <f t="shared" si="261"/>
        <v>7390.0631515126997</v>
      </c>
      <c r="H1367" s="27">
        <f t="shared" si="262"/>
        <v>7189746.4133158876</v>
      </c>
      <c r="I1367" s="26">
        <f t="shared" si="253"/>
        <v>23965.821377720178</v>
      </c>
      <c r="J1367" s="23">
        <f t="shared" si="254"/>
        <v>3594.8732066580264</v>
      </c>
      <c r="K1367" s="23">
        <f t="shared" si="255"/>
        <v>3594.8732066579437</v>
      </c>
      <c r="L1367" s="23">
        <f t="shared" si="256"/>
        <v>7189.7464133159701</v>
      </c>
      <c r="M1367" s="24">
        <f t="shared" si="257"/>
        <v>12668679.688307485</v>
      </c>
      <c r="N1367" s="15" t="str">
        <f t="shared" si="263"/>
        <v>2</v>
      </c>
    </row>
    <row r="1368" spans="1:14" x14ac:dyDescent="0.25">
      <c r="A1368" s="3">
        <v>1364</v>
      </c>
      <c r="B1368" s="17">
        <f t="shared" ca="1" si="258"/>
        <v>85346</v>
      </c>
      <c r="C1368" s="18">
        <f ca="1">ROUND((B1368-סימולטור!$C$6)/365,3)</f>
        <v>160.08799999999999</v>
      </c>
      <c r="D1368" s="19">
        <f t="shared" si="259"/>
        <v>6809265.8360959524</v>
      </c>
      <c r="E1368" s="20">
        <f t="shared" si="252"/>
        <v>7092.9852459332833</v>
      </c>
      <c r="F1368" s="21">
        <f t="shared" si="260"/>
        <v>12703518.557450332</v>
      </c>
      <c r="G1368" s="22">
        <f t="shared" si="261"/>
        <v>7410.3858251793608</v>
      </c>
      <c r="H1368" s="27">
        <f t="shared" si="262"/>
        <v>7206522.4882802917</v>
      </c>
      <c r="I1368" s="26">
        <f t="shared" si="253"/>
        <v>24021.741627601528</v>
      </c>
      <c r="J1368" s="23">
        <f t="shared" si="254"/>
        <v>3603.2612441402293</v>
      </c>
      <c r="K1368" s="23">
        <f t="shared" si="255"/>
        <v>3603.2612441401461</v>
      </c>
      <c r="L1368" s="23">
        <f t="shared" si="256"/>
        <v>7206.5224882803759</v>
      </c>
      <c r="M1368" s="24">
        <f t="shared" si="257"/>
        <v>12703518.557450332</v>
      </c>
      <c r="N1368" s="15" t="str">
        <f t="shared" si="263"/>
        <v>2</v>
      </c>
    </row>
    <row r="1369" spans="1:14" x14ac:dyDescent="0.25">
      <c r="A1369" s="3">
        <v>1365</v>
      </c>
      <c r="B1369" s="17">
        <f t="shared" ca="1" si="258"/>
        <v>85376</v>
      </c>
      <c r="C1369" s="18">
        <f ca="1">ROUND((B1369-סימולטור!$C$6)/365,3)</f>
        <v>160.16999999999999</v>
      </c>
      <c r="D1369" s="19">
        <f t="shared" si="259"/>
        <v>6824870.4036370069</v>
      </c>
      <c r="E1369" s="20">
        <f t="shared" si="252"/>
        <v>7109.2400037885491</v>
      </c>
      <c r="F1369" s="21">
        <f t="shared" si="260"/>
        <v>12738453.23348332</v>
      </c>
      <c r="G1369" s="22">
        <f t="shared" si="261"/>
        <v>7430.7643861986035</v>
      </c>
      <c r="H1369" s="27">
        <f t="shared" si="262"/>
        <v>7223337.7074196134</v>
      </c>
      <c r="I1369" s="26">
        <f t="shared" si="253"/>
        <v>24077.792358065934</v>
      </c>
      <c r="J1369" s="23">
        <f t="shared" si="254"/>
        <v>3611.6688537098898</v>
      </c>
      <c r="K1369" s="23">
        <f t="shared" si="255"/>
        <v>3611.6688537098066</v>
      </c>
      <c r="L1369" s="23">
        <f t="shared" si="256"/>
        <v>7223.337707419696</v>
      </c>
      <c r="M1369" s="24">
        <f t="shared" si="257"/>
        <v>12738453.23348332</v>
      </c>
      <c r="N1369" s="15" t="str">
        <f t="shared" si="263"/>
        <v>2</v>
      </c>
    </row>
    <row r="1370" spans="1:14" x14ac:dyDescent="0.25">
      <c r="A1370" s="3">
        <v>1366</v>
      </c>
      <c r="B1370" s="17">
        <f t="shared" ca="1" si="258"/>
        <v>85407</v>
      </c>
      <c r="C1370" s="18">
        <f ca="1">ROUND((B1370-סימולטור!$C$6)/365,3)</f>
        <v>160.255</v>
      </c>
      <c r="D1370" s="19">
        <f t="shared" si="259"/>
        <v>6840510.731645342</v>
      </c>
      <c r="E1370" s="20">
        <f t="shared" si="252"/>
        <v>7125.532012130564</v>
      </c>
      <c r="F1370" s="21">
        <f t="shared" si="260"/>
        <v>12773483.979875399</v>
      </c>
      <c r="G1370" s="22">
        <f t="shared" si="261"/>
        <v>7451.1989882606495</v>
      </c>
      <c r="H1370" s="27">
        <f t="shared" si="262"/>
        <v>7240192.1620702595</v>
      </c>
      <c r="I1370" s="26">
        <f t="shared" si="253"/>
        <v>24133.973873568088</v>
      </c>
      <c r="J1370" s="23">
        <f t="shared" si="254"/>
        <v>3620.096081035213</v>
      </c>
      <c r="K1370" s="23">
        <f t="shared" si="255"/>
        <v>3620.0960810351298</v>
      </c>
      <c r="L1370" s="23">
        <f t="shared" si="256"/>
        <v>7240.1921620703433</v>
      </c>
      <c r="M1370" s="24">
        <f t="shared" si="257"/>
        <v>12773483.979875399</v>
      </c>
      <c r="N1370" s="15" t="str">
        <f t="shared" si="263"/>
        <v>2</v>
      </c>
    </row>
    <row r="1371" spans="1:14" x14ac:dyDescent="0.25">
      <c r="A1371" s="3">
        <v>1367</v>
      </c>
      <c r="B1371" s="17">
        <f t="shared" ca="1" si="258"/>
        <v>85437</v>
      </c>
      <c r="C1371" s="18">
        <f ca="1">ROUND((B1371-סימולטור!$C$6)/365,3)</f>
        <v>160.33699999999999</v>
      </c>
      <c r="D1371" s="19">
        <f t="shared" si="259"/>
        <v>6856186.9020720301</v>
      </c>
      <c r="E1371" s="20">
        <f t="shared" si="252"/>
        <v>7141.861356325031</v>
      </c>
      <c r="F1371" s="21">
        <f t="shared" si="260"/>
        <v>12808611.060820058</v>
      </c>
      <c r="G1371" s="22">
        <f t="shared" si="261"/>
        <v>7471.6897854783674</v>
      </c>
      <c r="H1371" s="27">
        <f t="shared" si="262"/>
        <v>7257085.9437817568</v>
      </c>
      <c r="I1371" s="26">
        <f t="shared" si="253"/>
        <v>24190.28647927308</v>
      </c>
      <c r="J1371" s="23">
        <f t="shared" si="254"/>
        <v>3628.5429718909618</v>
      </c>
      <c r="K1371" s="23">
        <f t="shared" si="255"/>
        <v>3628.5429718908786</v>
      </c>
      <c r="L1371" s="23">
        <f t="shared" si="256"/>
        <v>7257.0859437818399</v>
      </c>
      <c r="M1371" s="24">
        <f t="shared" si="257"/>
        <v>12808611.060820058</v>
      </c>
      <c r="N1371" s="15" t="str">
        <f t="shared" si="263"/>
        <v>2</v>
      </c>
    </row>
    <row r="1372" spans="1:14" x14ac:dyDescent="0.25">
      <c r="A1372" s="3">
        <v>1368</v>
      </c>
      <c r="B1372" s="17">
        <f t="shared" ca="1" si="258"/>
        <v>85468</v>
      </c>
      <c r="C1372" s="18">
        <f ca="1">ROUND((B1372-סימולטור!$C$6)/365,3)</f>
        <v>160.422</v>
      </c>
      <c r="D1372" s="19">
        <f t="shared" si="259"/>
        <v>6871898.997055945</v>
      </c>
      <c r="E1372" s="20">
        <f t="shared" si="252"/>
        <v>7158.2281219332763</v>
      </c>
      <c r="F1372" s="21">
        <f t="shared" si="260"/>
        <v>12843834.741237314</v>
      </c>
      <c r="G1372" s="22">
        <f t="shared" si="261"/>
        <v>7492.2369323884341</v>
      </c>
      <c r="H1372" s="27">
        <f t="shared" si="262"/>
        <v>7274019.1443172479</v>
      </c>
      <c r="I1372" s="26">
        <f t="shared" si="253"/>
        <v>24246.730481058054</v>
      </c>
      <c r="J1372" s="23">
        <f t="shared" si="254"/>
        <v>3637.0095721587081</v>
      </c>
      <c r="K1372" s="23">
        <f t="shared" si="255"/>
        <v>3637.009572158624</v>
      </c>
      <c r="L1372" s="23">
        <f t="shared" si="256"/>
        <v>7274.0191443173317</v>
      </c>
      <c r="M1372" s="24">
        <f t="shared" si="257"/>
        <v>12843834.741237314</v>
      </c>
      <c r="N1372" s="15" t="str">
        <f t="shared" si="263"/>
        <v>2</v>
      </c>
    </row>
    <row r="1373" spans="1:14" x14ac:dyDescent="0.25">
      <c r="A1373" s="3">
        <v>1369</v>
      </c>
      <c r="B1373" s="17">
        <f t="shared" ca="1" si="258"/>
        <v>85499</v>
      </c>
      <c r="C1373" s="18">
        <f ca="1">ROUND((B1373-סימולטור!$C$6)/365,3)</f>
        <v>160.50700000000001</v>
      </c>
      <c r="D1373" s="19">
        <f t="shared" si="259"/>
        <v>6887647.0989241982</v>
      </c>
      <c r="E1373" s="20">
        <f t="shared" si="252"/>
        <v>7174.6323947127066</v>
      </c>
      <c r="F1373" s="21">
        <f t="shared" si="260"/>
        <v>12879155.286775719</v>
      </c>
      <c r="G1373" s="22">
        <f t="shared" si="261"/>
        <v>7512.840583952503</v>
      </c>
      <c r="H1373" s="27">
        <f t="shared" si="262"/>
        <v>7290991.8556539891</v>
      </c>
      <c r="I1373" s="26">
        <f t="shared" si="253"/>
        <v>24303.306185513859</v>
      </c>
      <c r="J1373" s="23">
        <f t="shared" si="254"/>
        <v>3645.4959278270785</v>
      </c>
      <c r="K1373" s="23">
        <f t="shared" si="255"/>
        <v>3645.4959278269948</v>
      </c>
      <c r="L1373" s="23">
        <f t="shared" si="256"/>
        <v>7290.9918556540733</v>
      </c>
      <c r="M1373" s="24">
        <f t="shared" si="257"/>
        <v>12879155.286775719</v>
      </c>
      <c r="N1373" s="15" t="str">
        <f t="shared" si="263"/>
        <v>2</v>
      </c>
    </row>
    <row r="1374" spans="1:14" x14ac:dyDescent="0.25">
      <c r="A1374" s="3">
        <v>1370</v>
      </c>
      <c r="B1374" s="17">
        <f t="shared" ca="1" si="258"/>
        <v>85527</v>
      </c>
      <c r="C1374" s="18">
        <f ca="1">ROUND((B1374-סימולטור!$C$6)/365,3)</f>
        <v>160.584</v>
      </c>
      <c r="D1374" s="19">
        <f t="shared" si="259"/>
        <v>6903431.2901925668</v>
      </c>
      <c r="E1374" s="20">
        <f t="shared" si="252"/>
        <v>7191.0742606172571</v>
      </c>
      <c r="F1374" s="21">
        <f t="shared" si="260"/>
        <v>12914572.963814354</v>
      </c>
      <c r="G1374" s="22">
        <f t="shared" si="261"/>
        <v>7533.5008955583726</v>
      </c>
      <c r="H1374" s="27">
        <f t="shared" si="262"/>
        <v>7308004.1699838489</v>
      </c>
      <c r="I1374" s="26">
        <f t="shared" si="253"/>
        <v>24360.013899946727</v>
      </c>
      <c r="J1374" s="23">
        <f t="shared" si="254"/>
        <v>3654.0020849920088</v>
      </c>
      <c r="K1374" s="23">
        <f t="shared" si="255"/>
        <v>3654.0020849919247</v>
      </c>
      <c r="L1374" s="23">
        <f t="shared" si="256"/>
        <v>7308.004169983933</v>
      </c>
      <c r="M1374" s="24">
        <f t="shared" si="257"/>
        <v>12914572.963814354</v>
      </c>
      <c r="N1374" s="15" t="str">
        <f t="shared" si="263"/>
        <v>2</v>
      </c>
    </row>
    <row r="1375" spans="1:14" x14ac:dyDescent="0.25">
      <c r="A1375" s="3">
        <v>1371</v>
      </c>
      <c r="B1375" s="17">
        <f t="shared" ca="1" si="258"/>
        <v>85558</v>
      </c>
      <c r="C1375" s="18">
        <f ca="1">ROUND((B1375-סימולטור!$C$6)/365,3)</f>
        <v>160.66800000000001</v>
      </c>
      <c r="D1375" s="19">
        <f t="shared" si="259"/>
        <v>6919251.6535659246</v>
      </c>
      <c r="E1375" s="20">
        <f t="shared" si="252"/>
        <v>7207.5538057978383</v>
      </c>
      <c r="F1375" s="21">
        <f t="shared" si="260"/>
        <v>12950088.039464844</v>
      </c>
      <c r="G1375" s="22">
        <f t="shared" si="261"/>
        <v>7554.2180230211598</v>
      </c>
      <c r="H1375" s="27">
        <f t="shared" si="262"/>
        <v>7325056.1797138117</v>
      </c>
      <c r="I1375" s="26">
        <f t="shared" si="253"/>
        <v>24416.853932379938</v>
      </c>
      <c r="J1375" s="23">
        <f t="shared" si="254"/>
        <v>3662.5280898569904</v>
      </c>
      <c r="K1375" s="23">
        <f t="shared" si="255"/>
        <v>3662.5280898569058</v>
      </c>
      <c r="L1375" s="23">
        <f t="shared" si="256"/>
        <v>7325.0561797138962</v>
      </c>
      <c r="M1375" s="24">
        <f t="shared" si="257"/>
        <v>12950088.039464844</v>
      </c>
      <c r="N1375" s="15" t="str">
        <f t="shared" si="263"/>
        <v>2</v>
      </c>
    </row>
    <row r="1376" spans="1:14" x14ac:dyDescent="0.25">
      <c r="A1376" s="3">
        <v>1372</v>
      </c>
      <c r="B1376" s="17">
        <f t="shared" ca="1" si="258"/>
        <v>85588</v>
      </c>
      <c r="C1376" s="18">
        <f ca="1">ROUND((B1376-סימולטור!$C$6)/365,3)</f>
        <v>160.751</v>
      </c>
      <c r="D1376" s="19">
        <f t="shared" si="259"/>
        <v>6935108.2719386797</v>
      </c>
      <c r="E1376" s="20">
        <f t="shared" si="252"/>
        <v>7224.0711166027913</v>
      </c>
      <c r="F1376" s="21">
        <f t="shared" si="260"/>
        <v>12985700.781573374</v>
      </c>
      <c r="G1376" s="22">
        <f t="shared" si="261"/>
        <v>7574.9921225844673</v>
      </c>
      <c r="H1376" s="27">
        <f t="shared" si="262"/>
        <v>7342147.977466478</v>
      </c>
      <c r="I1376" s="26">
        <f t="shared" si="253"/>
        <v>24473.826591555491</v>
      </c>
      <c r="J1376" s="23">
        <f t="shared" si="254"/>
        <v>3671.0739887333234</v>
      </c>
      <c r="K1376" s="23">
        <f t="shared" si="255"/>
        <v>3671.0739887332393</v>
      </c>
      <c r="L1376" s="23">
        <f t="shared" si="256"/>
        <v>7342.1479774665622</v>
      </c>
      <c r="M1376" s="24">
        <f t="shared" si="257"/>
        <v>12985700.781573374</v>
      </c>
      <c r="N1376" s="15" t="str">
        <f t="shared" si="263"/>
        <v>2</v>
      </c>
    </row>
    <row r="1377" spans="1:14" x14ac:dyDescent="0.25">
      <c r="A1377" s="3">
        <v>1373</v>
      </c>
      <c r="B1377" s="17">
        <f t="shared" ca="1" si="258"/>
        <v>85619</v>
      </c>
      <c r="C1377" s="18">
        <f ca="1">ROUND((B1377-סימולטור!$C$6)/365,3)</f>
        <v>160.83600000000001</v>
      </c>
      <c r="D1377" s="19">
        <f t="shared" si="259"/>
        <v>6951001.2283952059</v>
      </c>
      <c r="E1377" s="20">
        <f t="shared" si="252"/>
        <v>7240.6262795783396</v>
      </c>
      <c r="F1377" s="21">
        <f t="shared" si="260"/>
        <v>13021411.458722701</v>
      </c>
      <c r="G1377" s="22">
        <f t="shared" si="261"/>
        <v>7595.8233509215761</v>
      </c>
      <c r="H1377" s="27">
        <f t="shared" si="262"/>
        <v>7359279.6560805663</v>
      </c>
      <c r="I1377" s="26">
        <f t="shared" si="253"/>
        <v>24530.932186935788</v>
      </c>
      <c r="J1377" s="23">
        <f t="shared" si="254"/>
        <v>3679.6398280403682</v>
      </c>
      <c r="K1377" s="23">
        <f t="shared" si="255"/>
        <v>3679.6398280402832</v>
      </c>
      <c r="L1377" s="23">
        <f t="shared" si="256"/>
        <v>7359.279656080651</v>
      </c>
      <c r="M1377" s="24">
        <f t="shared" si="257"/>
        <v>13021411.458722701</v>
      </c>
      <c r="N1377" s="15" t="str">
        <f t="shared" si="263"/>
        <v>2</v>
      </c>
    </row>
    <row r="1378" spans="1:14" x14ac:dyDescent="0.25">
      <c r="A1378" s="3">
        <v>1374</v>
      </c>
      <c r="B1378" s="17">
        <f t="shared" ca="1" si="258"/>
        <v>85649</v>
      </c>
      <c r="C1378" s="18">
        <f ca="1">ROUND((B1378-סימולטור!$C$6)/365,3)</f>
        <v>160.91800000000001</v>
      </c>
      <c r="D1378" s="19">
        <f t="shared" si="259"/>
        <v>6966930.6062102783</v>
      </c>
      <c r="E1378" s="20">
        <f t="shared" si="252"/>
        <v>7257.2193814690399</v>
      </c>
      <c r="F1378" s="21">
        <f t="shared" si="260"/>
        <v>13057220.34023419</v>
      </c>
      <c r="G1378" s="22">
        <f t="shared" si="261"/>
        <v>7616.7118651366109</v>
      </c>
      <c r="H1378" s="27">
        <f t="shared" si="262"/>
        <v>7376451.3086114218</v>
      </c>
      <c r="I1378" s="26">
        <f t="shared" si="253"/>
        <v>24588.171028705307</v>
      </c>
      <c r="J1378" s="23">
        <f t="shared" si="254"/>
        <v>3688.2256543057956</v>
      </c>
      <c r="K1378" s="23">
        <f t="shared" si="255"/>
        <v>3688.225654305711</v>
      </c>
      <c r="L1378" s="23">
        <f t="shared" si="256"/>
        <v>7376.4513086115066</v>
      </c>
      <c r="M1378" s="24">
        <f t="shared" si="257"/>
        <v>13057220.34023419</v>
      </c>
      <c r="N1378" s="15" t="str">
        <f t="shared" si="263"/>
        <v>2</v>
      </c>
    </row>
    <row r="1379" spans="1:14" x14ac:dyDescent="0.25">
      <c r="A1379" s="3">
        <v>1375</v>
      </c>
      <c r="B1379" s="17">
        <f t="shared" ca="1" si="258"/>
        <v>85680</v>
      </c>
      <c r="C1379" s="18">
        <f ca="1">ROUND((B1379-סימולטור!$C$6)/365,3)</f>
        <v>161.00299999999999</v>
      </c>
      <c r="D1379" s="19">
        <f t="shared" si="259"/>
        <v>6982896.4888495104</v>
      </c>
      <c r="E1379" s="20">
        <f t="shared" si="252"/>
        <v>7273.8505092182395</v>
      </c>
      <c r="F1379" s="21">
        <f t="shared" si="260"/>
        <v>13093127.696169835</v>
      </c>
      <c r="G1379" s="22">
        <f t="shared" si="261"/>
        <v>7637.6578227657374</v>
      </c>
      <c r="H1379" s="27">
        <f t="shared" si="262"/>
        <v>7393663.0283315154</v>
      </c>
      <c r="I1379" s="26">
        <f t="shared" si="253"/>
        <v>24645.543427772289</v>
      </c>
      <c r="J1379" s="23">
        <f t="shared" si="254"/>
        <v>3696.8315141658431</v>
      </c>
      <c r="K1379" s="23">
        <f t="shared" si="255"/>
        <v>3696.8315141657577</v>
      </c>
      <c r="L1379" s="23">
        <f t="shared" si="256"/>
        <v>7393.6630283316008</v>
      </c>
      <c r="M1379" s="24">
        <f t="shared" si="257"/>
        <v>13093127.696169835</v>
      </c>
      <c r="N1379" s="15" t="str">
        <f t="shared" si="263"/>
        <v>2</v>
      </c>
    </row>
    <row r="1380" spans="1:14" x14ac:dyDescent="0.25">
      <c r="A1380" s="3">
        <v>1376</v>
      </c>
      <c r="B1380" s="17">
        <f t="shared" ca="1" si="258"/>
        <v>85711</v>
      </c>
      <c r="C1380" s="18">
        <f ca="1">ROUND((B1380-סימולטור!$C$6)/365,3)</f>
        <v>161.08799999999999</v>
      </c>
      <c r="D1380" s="19">
        <f t="shared" si="259"/>
        <v>6998898.9599697916</v>
      </c>
      <c r="E1380" s="20">
        <f t="shared" si="252"/>
        <v>7290.5197499685328</v>
      </c>
      <c r="F1380" s="21">
        <f t="shared" si="260"/>
        <v>13129133.797334302</v>
      </c>
      <c r="G1380" s="22">
        <f t="shared" si="261"/>
        <v>7658.6613817783436</v>
      </c>
      <c r="H1380" s="27">
        <f t="shared" si="262"/>
        <v>7410914.9087309558</v>
      </c>
      <c r="I1380" s="26">
        <f t="shared" si="253"/>
        <v>24703.049695770424</v>
      </c>
      <c r="J1380" s="23">
        <f t="shared" si="254"/>
        <v>3705.4574543655635</v>
      </c>
      <c r="K1380" s="23">
        <f t="shared" si="255"/>
        <v>3705.457454365478</v>
      </c>
      <c r="L1380" s="23">
        <f t="shared" si="256"/>
        <v>7410.9149087310416</v>
      </c>
      <c r="M1380" s="24">
        <f t="shared" si="257"/>
        <v>13129133.797334302</v>
      </c>
      <c r="N1380" s="15" t="str">
        <f t="shared" si="263"/>
        <v>2</v>
      </c>
    </row>
    <row r="1381" spans="1:14" x14ac:dyDescent="0.25">
      <c r="A1381" s="3">
        <v>1377</v>
      </c>
      <c r="B1381" s="17">
        <f t="shared" ca="1" si="258"/>
        <v>85741</v>
      </c>
      <c r="C1381" s="18">
        <f ca="1">ROUND((B1381-סימולטור!$C$6)/365,3)</f>
        <v>161.16999999999999</v>
      </c>
      <c r="D1381" s="19">
        <f t="shared" si="259"/>
        <v>7014938.103419723</v>
      </c>
      <c r="E1381" s="20">
        <f t="shared" si="252"/>
        <v>7307.2271910622112</v>
      </c>
      <c r="F1381" s="21">
        <f t="shared" si="260"/>
        <v>13165238.915276973</v>
      </c>
      <c r="G1381" s="22">
        <f t="shared" si="261"/>
        <v>7679.7227005782343</v>
      </c>
      <c r="H1381" s="27">
        <f t="shared" si="262"/>
        <v>7428207.0435179947</v>
      </c>
      <c r="I1381" s="26">
        <f t="shared" si="253"/>
        <v>24760.690145060555</v>
      </c>
      <c r="J1381" s="23">
        <f t="shared" si="254"/>
        <v>3714.1035217590829</v>
      </c>
      <c r="K1381" s="23">
        <f t="shared" si="255"/>
        <v>3714.1035217589974</v>
      </c>
      <c r="L1381" s="23">
        <f t="shared" si="256"/>
        <v>7428.2070435180804</v>
      </c>
      <c r="M1381" s="24">
        <f t="shared" si="257"/>
        <v>13165238.915276973</v>
      </c>
      <c r="N1381" s="15" t="str">
        <f t="shared" si="263"/>
        <v>2</v>
      </c>
    </row>
    <row r="1382" spans="1:14" x14ac:dyDescent="0.25">
      <c r="A1382" s="3">
        <v>1378</v>
      </c>
      <c r="B1382" s="17">
        <f t="shared" ca="1" si="258"/>
        <v>85772</v>
      </c>
      <c r="C1382" s="18">
        <f ca="1">ROUND((B1382-סימולטור!$C$6)/365,3)</f>
        <v>161.255</v>
      </c>
      <c r="D1382" s="19">
        <f t="shared" si="259"/>
        <v>7031014.0032400601</v>
      </c>
      <c r="E1382" s="20">
        <f t="shared" si="252"/>
        <v>7323.9729200417287</v>
      </c>
      <c r="F1382" s="21">
        <f t="shared" si="260"/>
        <v>13201443.322293984</v>
      </c>
      <c r="G1382" s="22">
        <f t="shared" si="261"/>
        <v>7700.8419380048244</v>
      </c>
      <c r="H1382" s="27">
        <f t="shared" si="262"/>
        <v>7445539.5266195368</v>
      </c>
      <c r="I1382" s="26">
        <f t="shared" si="253"/>
        <v>24818.465088732362</v>
      </c>
      <c r="J1382" s="23">
        <f t="shared" si="254"/>
        <v>3722.7697633098542</v>
      </c>
      <c r="K1382" s="23">
        <f t="shared" si="255"/>
        <v>3722.7697633097687</v>
      </c>
      <c r="L1382" s="23">
        <f t="shared" si="256"/>
        <v>7445.5395266196228</v>
      </c>
      <c r="M1382" s="24">
        <f t="shared" si="257"/>
        <v>13201443.322293984</v>
      </c>
      <c r="N1382" s="15" t="str">
        <f t="shared" si="263"/>
        <v>2</v>
      </c>
    </row>
    <row r="1383" spans="1:14" x14ac:dyDescent="0.25">
      <c r="A1383" s="3">
        <v>1379</v>
      </c>
      <c r="B1383" s="17">
        <f t="shared" ca="1" si="258"/>
        <v>85802</v>
      </c>
      <c r="C1383" s="18">
        <f ca="1">ROUND((B1383-סימולטור!$C$6)/365,3)</f>
        <v>161.33699999999999</v>
      </c>
      <c r="D1383" s="19">
        <f t="shared" si="259"/>
        <v>7047126.7436641529</v>
      </c>
      <c r="E1383" s="20">
        <f t="shared" si="252"/>
        <v>7340.7570246501591</v>
      </c>
      <c r="F1383" s="21">
        <f t="shared" si="260"/>
        <v>13237747.291430295</v>
      </c>
      <c r="G1383" s="22">
        <f t="shared" si="261"/>
        <v>7722.0192533343388</v>
      </c>
      <c r="H1383" s="27">
        <f t="shared" si="262"/>
        <v>7462912.4521816494</v>
      </c>
      <c r="I1383" s="26">
        <f t="shared" si="253"/>
        <v>24876.374840606073</v>
      </c>
      <c r="J1383" s="23">
        <f t="shared" si="254"/>
        <v>3731.4562260909106</v>
      </c>
      <c r="K1383" s="23">
        <f t="shared" si="255"/>
        <v>3731.4562260908247</v>
      </c>
      <c r="L1383" s="23">
        <f t="shared" si="256"/>
        <v>7462.9124521817357</v>
      </c>
      <c r="M1383" s="24">
        <f t="shared" si="257"/>
        <v>13237747.291430295</v>
      </c>
      <c r="N1383" s="15" t="str">
        <f t="shared" si="263"/>
        <v>2</v>
      </c>
    </row>
    <row r="1384" spans="1:14" x14ac:dyDescent="0.25">
      <c r="A1384" s="3">
        <v>1380</v>
      </c>
      <c r="B1384" s="17">
        <f t="shared" ca="1" si="258"/>
        <v>85833</v>
      </c>
      <c r="C1384" s="18">
        <f ca="1">ROUND((B1384-סימולטור!$C$6)/365,3)</f>
        <v>161.422</v>
      </c>
      <c r="D1384" s="19">
        <f t="shared" si="259"/>
        <v>7063276.4091183832</v>
      </c>
      <c r="E1384" s="20">
        <f t="shared" si="252"/>
        <v>7357.5795928316493</v>
      </c>
      <c r="F1384" s="21">
        <f t="shared" si="260"/>
        <v>13274151.096481729</v>
      </c>
      <c r="G1384" s="22">
        <f t="shared" si="261"/>
        <v>7743.2548062810092</v>
      </c>
      <c r="H1384" s="27">
        <f t="shared" si="262"/>
        <v>7480325.9145700736</v>
      </c>
      <c r="I1384" s="26">
        <f t="shared" si="253"/>
        <v>24934.419715234155</v>
      </c>
      <c r="J1384" s="23">
        <f t="shared" si="254"/>
        <v>3740.162957285123</v>
      </c>
      <c r="K1384" s="23">
        <f t="shared" si="255"/>
        <v>3740.162957285037</v>
      </c>
      <c r="L1384" s="23">
        <f t="shared" si="256"/>
        <v>7480.3259145701595</v>
      </c>
      <c r="M1384" s="24">
        <f t="shared" si="257"/>
        <v>13274151.096481729</v>
      </c>
      <c r="N1384" s="15" t="str">
        <f t="shared" si="263"/>
        <v>2</v>
      </c>
    </row>
    <row r="1385" spans="1:14" x14ac:dyDescent="0.25">
      <c r="A1385" s="3">
        <v>1381</v>
      </c>
      <c r="B1385" s="17">
        <f t="shared" ca="1" si="258"/>
        <v>85864</v>
      </c>
      <c r="C1385" s="18">
        <f ca="1">ROUND((B1385-סימולטור!$C$6)/365,3)</f>
        <v>161.50700000000001</v>
      </c>
      <c r="D1385" s="19">
        <f t="shared" si="259"/>
        <v>7079463.0842226138</v>
      </c>
      <c r="E1385" s="20">
        <f t="shared" si="252"/>
        <v>7374.4407127318891</v>
      </c>
      <c r="F1385" s="21">
        <f t="shared" si="260"/>
        <v>13310655.011997055</v>
      </c>
      <c r="G1385" s="22">
        <f t="shared" si="261"/>
        <v>7764.5487569982824</v>
      </c>
      <c r="H1385" s="27">
        <f t="shared" si="262"/>
        <v>7497780.0083707375</v>
      </c>
      <c r="I1385" s="26">
        <f t="shared" si="253"/>
        <v>24992.600027903034</v>
      </c>
      <c r="J1385" s="23">
        <f t="shared" si="254"/>
        <v>3748.8900041854549</v>
      </c>
      <c r="K1385" s="23">
        <f t="shared" si="255"/>
        <v>3748.890004185369</v>
      </c>
      <c r="L1385" s="23">
        <f t="shared" si="256"/>
        <v>7497.7800083708244</v>
      </c>
      <c r="M1385" s="24">
        <f t="shared" si="257"/>
        <v>13310655.011997055</v>
      </c>
      <c r="N1385" s="15" t="str">
        <f t="shared" si="263"/>
        <v>2</v>
      </c>
    </row>
    <row r="1386" spans="1:14" x14ac:dyDescent="0.25">
      <c r="A1386" s="3">
        <v>1382</v>
      </c>
      <c r="B1386" s="17">
        <f t="shared" ca="1" si="258"/>
        <v>85892</v>
      </c>
      <c r="C1386" s="18">
        <f ca="1">ROUND((B1386-סימולטור!$C$6)/365,3)</f>
        <v>161.584</v>
      </c>
      <c r="D1386" s="19">
        <f t="shared" si="259"/>
        <v>7095686.8537906241</v>
      </c>
      <c r="E1386" s="20">
        <f t="shared" si="252"/>
        <v>7391.3404726985664</v>
      </c>
      <c r="F1386" s="21">
        <f t="shared" si="260"/>
        <v>13347259.313280048</v>
      </c>
      <c r="G1386" s="22">
        <f t="shared" si="261"/>
        <v>7785.9012660800281</v>
      </c>
      <c r="H1386" s="27">
        <f t="shared" si="262"/>
        <v>7515274.8283902695</v>
      </c>
      <c r="I1386" s="26">
        <f t="shared" si="253"/>
        <v>25050.916094634809</v>
      </c>
      <c r="J1386" s="23">
        <f t="shared" si="254"/>
        <v>3757.637414195221</v>
      </c>
      <c r="K1386" s="23">
        <f t="shared" si="255"/>
        <v>3757.6374141951346</v>
      </c>
      <c r="L1386" s="23">
        <f t="shared" si="256"/>
        <v>7515.2748283903557</v>
      </c>
      <c r="M1386" s="24">
        <f t="shared" si="257"/>
        <v>13347259.313280048</v>
      </c>
      <c r="N1386" s="15" t="str">
        <f t="shared" si="263"/>
        <v>2</v>
      </c>
    </row>
    <row r="1387" spans="1:14" x14ac:dyDescent="0.25">
      <c r="A1387" s="3">
        <v>1383</v>
      </c>
      <c r="B1387" s="17">
        <f t="shared" ca="1" si="258"/>
        <v>85923</v>
      </c>
      <c r="C1387" s="18">
        <f ca="1">ROUND((B1387-סימולטור!$C$6)/365,3)</f>
        <v>161.66800000000001</v>
      </c>
      <c r="D1387" s="19">
        <f t="shared" si="259"/>
        <v>7111947.802830562</v>
      </c>
      <c r="E1387" s="20">
        <f t="shared" si="252"/>
        <v>7408.2789612818351</v>
      </c>
      <c r="F1387" s="21">
        <f t="shared" si="260"/>
        <v>13383964.27639157</v>
      </c>
      <c r="G1387" s="22">
        <f t="shared" si="261"/>
        <v>7807.3124945617492</v>
      </c>
      <c r="H1387" s="27">
        <f t="shared" si="262"/>
        <v>7532810.469656514</v>
      </c>
      <c r="I1387" s="26">
        <f t="shared" si="253"/>
        <v>25109.368232188961</v>
      </c>
      <c r="J1387" s="23">
        <f t="shared" si="254"/>
        <v>3766.405234828344</v>
      </c>
      <c r="K1387" s="23">
        <f t="shared" si="255"/>
        <v>3766.4052348282571</v>
      </c>
      <c r="L1387" s="23">
        <f t="shared" si="256"/>
        <v>7532.8104696566006</v>
      </c>
      <c r="M1387" s="24">
        <f t="shared" si="257"/>
        <v>13383964.27639157</v>
      </c>
      <c r="N1387" s="15" t="str">
        <f t="shared" si="263"/>
        <v>2</v>
      </c>
    </row>
    <row r="1388" spans="1:14" x14ac:dyDescent="0.25">
      <c r="A1388" s="3">
        <v>1384</v>
      </c>
      <c r="B1388" s="17">
        <f t="shared" ca="1" si="258"/>
        <v>85953</v>
      </c>
      <c r="C1388" s="18">
        <f ca="1">ROUND((B1388-סימולטור!$C$6)/365,3)</f>
        <v>161.751</v>
      </c>
      <c r="D1388" s="19">
        <f t="shared" si="259"/>
        <v>7128246.0165453823</v>
      </c>
      <c r="E1388" s="20">
        <f t="shared" si="252"/>
        <v>7425.2562672347731</v>
      </c>
      <c r="F1388" s="21">
        <f t="shared" si="260"/>
        <v>13420770.178151648</v>
      </c>
      <c r="G1388" s="22">
        <f t="shared" si="261"/>
        <v>7828.7826039217953</v>
      </c>
      <c r="H1388" s="27">
        <f t="shared" si="262"/>
        <v>7550387.0274190465</v>
      </c>
      <c r="I1388" s="26">
        <f t="shared" si="253"/>
        <v>25167.956758064069</v>
      </c>
      <c r="J1388" s="23">
        <f t="shared" si="254"/>
        <v>3775.1935137096102</v>
      </c>
      <c r="K1388" s="23">
        <f t="shared" si="255"/>
        <v>3775.1935137095234</v>
      </c>
      <c r="L1388" s="23">
        <f t="shared" si="256"/>
        <v>7550.387027419134</v>
      </c>
      <c r="M1388" s="24">
        <f t="shared" si="257"/>
        <v>13420770.178151648</v>
      </c>
      <c r="N1388" s="15" t="str">
        <f t="shared" si="263"/>
        <v>2</v>
      </c>
    </row>
    <row r="1389" spans="1:14" x14ac:dyDescent="0.25">
      <c r="A1389" s="3">
        <v>1385</v>
      </c>
      <c r="B1389" s="17">
        <f t="shared" ca="1" si="258"/>
        <v>85984</v>
      </c>
      <c r="C1389" s="18">
        <f ca="1">ROUND((B1389-סימולטור!$C$6)/365,3)</f>
        <v>161.83600000000001</v>
      </c>
      <c r="D1389" s="19">
        <f t="shared" si="259"/>
        <v>7144581.580333299</v>
      </c>
      <c r="E1389" s="20">
        <f t="shared" si="252"/>
        <v>7442.2724795138529</v>
      </c>
      <c r="F1389" s="21">
        <f t="shared" si="260"/>
        <v>13457677.296141567</v>
      </c>
      <c r="G1389" s="22">
        <f t="shared" si="261"/>
        <v>7850.3117560825813</v>
      </c>
      <c r="H1389" s="27">
        <f t="shared" si="262"/>
        <v>7568004.5971496915</v>
      </c>
      <c r="I1389" s="26">
        <f t="shared" si="253"/>
        <v>25226.681990499554</v>
      </c>
      <c r="J1389" s="23">
        <f t="shared" si="254"/>
        <v>3784.0022985749329</v>
      </c>
      <c r="K1389" s="23">
        <f t="shared" si="255"/>
        <v>3784.002298574846</v>
      </c>
      <c r="L1389" s="23">
        <f t="shared" si="256"/>
        <v>7568.0045971497784</v>
      </c>
      <c r="M1389" s="24">
        <f t="shared" si="257"/>
        <v>13457677.296141567</v>
      </c>
      <c r="N1389" s="15" t="str">
        <f t="shared" si="263"/>
        <v>2</v>
      </c>
    </row>
    <row r="1390" spans="1:14" x14ac:dyDescent="0.25">
      <c r="A1390" s="3">
        <v>1386</v>
      </c>
      <c r="B1390" s="17">
        <f t="shared" ca="1" si="258"/>
        <v>86014</v>
      </c>
      <c r="C1390" s="18">
        <f ca="1">ROUND((B1390-סימולטור!$C$6)/365,3)</f>
        <v>161.91800000000001</v>
      </c>
      <c r="D1390" s="19">
        <f t="shared" si="259"/>
        <v>7160954.5797882304</v>
      </c>
      <c r="E1390" s="20">
        <f t="shared" si="252"/>
        <v>7459.3276872794067</v>
      </c>
      <c r="F1390" s="21">
        <f t="shared" si="260"/>
        <v>13494685.908705957</v>
      </c>
      <c r="G1390" s="22">
        <f t="shared" si="261"/>
        <v>7871.900113411808</v>
      </c>
      <c r="H1390" s="27">
        <f t="shared" si="262"/>
        <v>7585663.2745430414</v>
      </c>
      <c r="I1390" s="26">
        <f t="shared" si="253"/>
        <v>25285.544248477388</v>
      </c>
      <c r="J1390" s="23">
        <f t="shared" si="254"/>
        <v>3792.8316372716081</v>
      </c>
      <c r="K1390" s="23">
        <f t="shared" si="255"/>
        <v>3792.8316372715208</v>
      </c>
      <c r="L1390" s="23">
        <f t="shared" si="256"/>
        <v>7585.6632745431289</v>
      </c>
      <c r="M1390" s="24">
        <f t="shared" si="257"/>
        <v>13494685.908705957</v>
      </c>
      <c r="N1390" s="15" t="str">
        <f t="shared" si="263"/>
        <v>2</v>
      </c>
    </row>
    <row r="1391" spans="1:14" x14ac:dyDescent="0.25">
      <c r="A1391" s="3">
        <v>1387</v>
      </c>
      <c r="B1391" s="17">
        <f t="shared" ca="1" si="258"/>
        <v>86045</v>
      </c>
      <c r="C1391" s="18">
        <f ca="1">ROUND((B1391-סימולטור!$C$6)/365,3)</f>
        <v>162.00299999999999</v>
      </c>
      <c r="D1391" s="19">
        <f t="shared" si="259"/>
        <v>7177365.1007002452</v>
      </c>
      <c r="E1391" s="20">
        <f t="shared" si="252"/>
        <v>7476.4219798960885</v>
      </c>
      <c r="F1391" s="21">
        <f t="shared" si="260"/>
        <v>13531796.2949549</v>
      </c>
      <c r="G1391" s="22">
        <f t="shared" si="261"/>
        <v>7893.5478387236917</v>
      </c>
      <c r="H1391" s="27">
        <f t="shared" si="262"/>
        <v>7603363.1555169756</v>
      </c>
      <c r="I1391" s="26">
        <f t="shared" si="253"/>
        <v>25344.543851723836</v>
      </c>
      <c r="J1391" s="23">
        <f t="shared" si="254"/>
        <v>3801.6815777585753</v>
      </c>
      <c r="K1391" s="23">
        <f t="shared" si="255"/>
        <v>3801.6815777584879</v>
      </c>
      <c r="L1391" s="23">
        <f t="shared" si="256"/>
        <v>7603.3631555170632</v>
      </c>
      <c r="M1391" s="24">
        <f t="shared" si="257"/>
        <v>13531796.2949549</v>
      </c>
      <c r="N1391" s="15" t="str">
        <f t="shared" si="263"/>
        <v>2</v>
      </c>
    </row>
    <row r="1392" spans="1:14" x14ac:dyDescent="0.25">
      <c r="A1392" s="3">
        <v>1388</v>
      </c>
      <c r="B1392" s="17">
        <f t="shared" ca="1" si="258"/>
        <v>86076</v>
      </c>
      <c r="C1392" s="18">
        <f ca="1">ROUND((B1392-סימולטור!$C$6)/365,3)</f>
        <v>162.08799999999999</v>
      </c>
      <c r="D1392" s="19">
        <f t="shared" si="259"/>
        <v>7193813.2290560175</v>
      </c>
      <c r="E1392" s="20">
        <f t="shared" si="252"/>
        <v>7493.555446933351</v>
      </c>
      <c r="F1392" s="21">
        <f t="shared" si="260"/>
        <v>13569008.734766027</v>
      </c>
      <c r="G1392" s="22">
        <f t="shared" si="261"/>
        <v>7915.255095280183</v>
      </c>
      <c r="H1392" s="27">
        <f t="shared" si="262"/>
        <v>7621104.3362131827</v>
      </c>
      <c r="I1392" s="26">
        <f t="shared" si="253"/>
        <v>25403.681120711197</v>
      </c>
      <c r="J1392" s="23">
        <f t="shared" si="254"/>
        <v>3810.5521681066793</v>
      </c>
      <c r="K1392" s="23">
        <f t="shared" si="255"/>
        <v>3810.5521681065916</v>
      </c>
      <c r="L1392" s="23">
        <f t="shared" si="256"/>
        <v>7621.1043362132714</v>
      </c>
      <c r="M1392" s="24">
        <f t="shared" si="257"/>
        <v>13569008.734766027</v>
      </c>
      <c r="N1392" s="15" t="str">
        <f t="shared" si="263"/>
        <v>2</v>
      </c>
    </row>
    <row r="1393" spans="1:14" x14ac:dyDescent="0.25">
      <c r="A1393" s="3">
        <v>1389</v>
      </c>
      <c r="B1393" s="17">
        <f t="shared" ca="1" si="258"/>
        <v>86106</v>
      </c>
      <c r="C1393" s="18">
        <f ca="1">ROUND((B1393-סימולטור!$C$6)/365,3)</f>
        <v>162.16999999999999</v>
      </c>
      <c r="D1393" s="19">
        <f t="shared" si="259"/>
        <v>7210299.051039272</v>
      </c>
      <c r="E1393" s="20">
        <f t="shared" si="252"/>
        <v>7510.7281781659085</v>
      </c>
      <c r="F1393" s="21">
        <f t="shared" si="260"/>
        <v>13606323.508786634</v>
      </c>
      <c r="G1393" s="22">
        <f t="shared" si="261"/>
        <v>7937.0220467922036</v>
      </c>
      <c r="H1393" s="27">
        <f t="shared" si="262"/>
        <v>7638886.9129976807</v>
      </c>
      <c r="I1393" s="26">
        <f t="shared" si="253"/>
        <v>25462.956376659524</v>
      </c>
      <c r="J1393" s="23">
        <f t="shared" si="254"/>
        <v>3819.4434564989283</v>
      </c>
      <c r="K1393" s="23">
        <f t="shared" si="255"/>
        <v>3819.4434564988405</v>
      </c>
      <c r="L1393" s="23">
        <f t="shared" si="256"/>
        <v>7638.8869129977684</v>
      </c>
      <c r="M1393" s="24">
        <f t="shared" si="257"/>
        <v>13606323.508786634</v>
      </c>
      <c r="N1393" s="15" t="str">
        <f t="shared" si="263"/>
        <v>2</v>
      </c>
    </row>
    <row r="1394" spans="1:14" x14ac:dyDescent="0.25">
      <c r="A1394" s="3">
        <v>1390</v>
      </c>
      <c r="B1394" s="17">
        <f t="shared" ca="1" si="258"/>
        <v>86137</v>
      </c>
      <c r="C1394" s="18">
        <f ca="1">ROUND((B1394-סימולטור!$C$6)/365,3)</f>
        <v>162.255</v>
      </c>
      <c r="D1394" s="19">
        <f t="shared" si="259"/>
        <v>7226822.6530312374</v>
      </c>
      <c r="E1394" s="20">
        <f t="shared" si="252"/>
        <v>7527.9402635742053</v>
      </c>
      <c r="F1394" s="21">
        <f t="shared" si="260"/>
        <v>13643740.898435799</v>
      </c>
      <c r="G1394" s="22">
        <f t="shared" si="261"/>
        <v>7958.8488574208832</v>
      </c>
      <c r="H1394" s="27">
        <f t="shared" si="262"/>
        <v>7656710.9824613426</v>
      </c>
      <c r="I1394" s="26">
        <f t="shared" si="253"/>
        <v>25522.369941538396</v>
      </c>
      <c r="J1394" s="23">
        <f t="shared" si="254"/>
        <v>3828.3554912307591</v>
      </c>
      <c r="K1394" s="23">
        <f t="shared" si="255"/>
        <v>3828.3554912306713</v>
      </c>
      <c r="L1394" s="23">
        <f t="shared" si="256"/>
        <v>7656.7109824614308</v>
      </c>
      <c r="M1394" s="24">
        <f t="shared" si="257"/>
        <v>13643740.898435799</v>
      </c>
      <c r="N1394" s="15" t="str">
        <f t="shared" si="263"/>
        <v>2</v>
      </c>
    </row>
    <row r="1395" spans="1:14" x14ac:dyDescent="0.25">
      <c r="A1395" s="3">
        <v>1391</v>
      </c>
      <c r="B1395" s="17">
        <f t="shared" ca="1" si="258"/>
        <v>86167</v>
      </c>
      <c r="C1395" s="18">
        <f ca="1">ROUND((B1395-סימולטור!$C$6)/365,3)</f>
        <v>162.33699999999999</v>
      </c>
      <c r="D1395" s="19">
        <f t="shared" si="259"/>
        <v>7243384.1216111016</v>
      </c>
      <c r="E1395" s="20">
        <f t="shared" si="252"/>
        <v>7545.1917933448976</v>
      </c>
      <c r="F1395" s="21">
        <f t="shared" si="260"/>
        <v>13681261.185906498</v>
      </c>
      <c r="G1395" s="22">
        <f t="shared" si="261"/>
        <v>7980.7356917787911</v>
      </c>
      <c r="H1395" s="27">
        <f t="shared" si="262"/>
        <v>7674576.6414204193</v>
      </c>
      <c r="I1395" s="26">
        <f t="shared" si="253"/>
        <v>25581.922138068654</v>
      </c>
      <c r="J1395" s="23">
        <f t="shared" si="254"/>
        <v>3837.2883207102977</v>
      </c>
      <c r="K1395" s="23">
        <f t="shared" si="255"/>
        <v>3837.2883207102095</v>
      </c>
      <c r="L1395" s="23">
        <f t="shared" si="256"/>
        <v>7674.5766414205073</v>
      </c>
      <c r="M1395" s="24">
        <f t="shared" si="257"/>
        <v>13681261.185906498</v>
      </c>
      <c r="N1395" s="15" t="str">
        <f t="shared" si="263"/>
        <v>2</v>
      </c>
    </row>
    <row r="1396" spans="1:14" x14ac:dyDescent="0.25">
      <c r="A1396" s="3">
        <v>1392</v>
      </c>
      <c r="B1396" s="17">
        <f t="shared" ca="1" si="258"/>
        <v>86198</v>
      </c>
      <c r="C1396" s="18">
        <f ca="1">ROUND((B1396-סימולטור!$C$6)/365,3)</f>
        <v>162.422</v>
      </c>
      <c r="D1396" s="19">
        <f t="shared" si="259"/>
        <v>7259983.5435564611</v>
      </c>
      <c r="E1396" s="20">
        <f t="shared" si="252"/>
        <v>7562.4828578713132</v>
      </c>
      <c r="F1396" s="21">
        <f t="shared" si="260"/>
        <v>13718884.654167742</v>
      </c>
      <c r="G1396" s="22">
        <f t="shared" si="261"/>
        <v>8002.682714931183</v>
      </c>
      <c r="H1396" s="27">
        <f t="shared" si="262"/>
        <v>7692483.9869170673</v>
      </c>
      <c r="I1396" s="26">
        <f t="shared" si="253"/>
        <v>25641.613289724151</v>
      </c>
      <c r="J1396" s="23">
        <f t="shared" si="254"/>
        <v>3846.2419934586223</v>
      </c>
      <c r="K1396" s="23">
        <f t="shared" si="255"/>
        <v>3846.2419934585337</v>
      </c>
      <c r="L1396" s="23">
        <f t="shared" si="256"/>
        <v>7692.4839869171556</v>
      </c>
      <c r="M1396" s="24">
        <f t="shared" si="257"/>
        <v>13718884.654167742</v>
      </c>
      <c r="N1396" s="15" t="str">
        <f t="shared" si="263"/>
        <v>2</v>
      </c>
    </row>
    <row r="1397" spans="1:14" x14ac:dyDescent="0.25">
      <c r="A1397" s="3">
        <v>1393</v>
      </c>
      <c r="B1397" s="17">
        <f t="shared" ca="1" si="258"/>
        <v>86229</v>
      </c>
      <c r="C1397" s="18">
        <f ca="1">ROUND((B1397-סימולטור!$C$6)/365,3)</f>
        <v>162.50700000000001</v>
      </c>
      <c r="D1397" s="19">
        <f t="shared" si="259"/>
        <v>7276621.0058437791</v>
      </c>
      <c r="E1397" s="20">
        <f t="shared" si="252"/>
        <v>7579.8135477539363</v>
      </c>
      <c r="F1397" s="21">
        <f t="shared" si="260"/>
        <v>13756611.586966703</v>
      </c>
      <c r="G1397" s="22">
        <f t="shared" si="261"/>
        <v>8024.6900923972435</v>
      </c>
      <c r="H1397" s="27">
        <f t="shared" si="262"/>
        <v>7710433.1162198745</v>
      </c>
      <c r="I1397" s="26">
        <f t="shared" si="253"/>
        <v>25701.443720733507</v>
      </c>
      <c r="J1397" s="23">
        <f t="shared" si="254"/>
        <v>3855.2165581100257</v>
      </c>
      <c r="K1397" s="23">
        <f t="shared" si="255"/>
        <v>3855.2165581099375</v>
      </c>
      <c r="L1397" s="23">
        <f t="shared" si="256"/>
        <v>7710.4331162199633</v>
      </c>
      <c r="M1397" s="24">
        <f t="shared" si="257"/>
        <v>13756611.586966703</v>
      </c>
      <c r="N1397" s="15" t="str">
        <f t="shared" si="263"/>
        <v>2</v>
      </c>
    </row>
    <row r="1398" spans="1:14" x14ac:dyDescent="0.25">
      <c r="A1398" s="3">
        <v>1394</v>
      </c>
      <c r="B1398" s="17">
        <f t="shared" ca="1" si="258"/>
        <v>86258</v>
      </c>
      <c r="C1398" s="18">
        <f ca="1">ROUND((B1398-סימולטור!$C$6)/365,3)</f>
        <v>162.58600000000001</v>
      </c>
      <c r="D1398" s="19">
        <f t="shared" si="259"/>
        <v>7293296.5956488382</v>
      </c>
      <c r="E1398" s="20">
        <f t="shared" si="252"/>
        <v>7597.1839538008726</v>
      </c>
      <c r="F1398" s="21">
        <f t="shared" si="260"/>
        <v>13794442.268830862</v>
      </c>
      <c r="G1398" s="22">
        <f t="shared" si="261"/>
        <v>8046.7579901513354</v>
      </c>
      <c r="H1398" s="27">
        <f t="shared" si="262"/>
        <v>7728424.1268243883</v>
      </c>
      <c r="I1398" s="26">
        <f t="shared" si="253"/>
        <v>25761.413756081889</v>
      </c>
      <c r="J1398" s="23">
        <f t="shared" si="254"/>
        <v>3864.212063412283</v>
      </c>
      <c r="K1398" s="23">
        <f t="shared" si="255"/>
        <v>3864.2120634121943</v>
      </c>
      <c r="L1398" s="23">
        <f t="shared" si="256"/>
        <v>7728.4241268244768</v>
      </c>
      <c r="M1398" s="24">
        <f t="shared" si="257"/>
        <v>13794442.268830862</v>
      </c>
      <c r="N1398" s="15" t="str">
        <f t="shared" si="263"/>
        <v>2</v>
      </c>
    </row>
    <row r="1399" spans="1:14" x14ac:dyDescent="0.25">
      <c r="A1399" s="3">
        <v>1395</v>
      </c>
      <c r="B1399" s="17">
        <f t="shared" ca="1" si="258"/>
        <v>86289</v>
      </c>
      <c r="C1399" s="18">
        <f ca="1">ROUND((B1399-סימולטור!$C$6)/365,3)</f>
        <v>162.67099999999999</v>
      </c>
      <c r="D1399" s="19">
        <f t="shared" si="259"/>
        <v>7310010.4003472002</v>
      </c>
      <c r="E1399" s="20">
        <f t="shared" si="252"/>
        <v>7614.5941670283337</v>
      </c>
      <c r="F1399" s="21">
        <f t="shared" si="260"/>
        <v>13832376.985070147</v>
      </c>
      <c r="G1399" s="22">
        <f t="shared" si="261"/>
        <v>8068.8865746242518</v>
      </c>
      <c r="H1399" s="27">
        <f t="shared" si="262"/>
        <v>7746457.1164536458</v>
      </c>
      <c r="I1399" s="26">
        <f t="shared" si="253"/>
        <v>25821.523721512749</v>
      </c>
      <c r="J1399" s="23">
        <f t="shared" si="254"/>
        <v>3873.2285582269124</v>
      </c>
      <c r="K1399" s="23">
        <f t="shared" si="255"/>
        <v>3873.2285582268228</v>
      </c>
      <c r="L1399" s="23">
        <f t="shared" si="256"/>
        <v>7746.4571164537356</v>
      </c>
      <c r="M1399" s="24">
        <f t="shared" si="257"/>
        <v>13832376.985070147</v>
      </c>
      <c r="N1399" s="15" t="str">
        <f t="shared" si="263"/>
        <v>2</v>
      </c>
    </row>
    <row r="1400" spans="1:14" x14ac:dyDescent="0.25">
      <c r="A1400" s="3">
        <v>1396</v>
      </c>
      <c r="B1400" s="17">
        <f t="shared" ca="1" si="258"/>
        <v>86319</v>
      </c>
      <c r="C1400" s="18">
        <f ca="1">ROUND((B1400-סימולטור!$C$6)/365,3)</f>
        <v>162.75299999999999</v>
      </c>
      <c r="D1400" s="19">
        <f t="shared" si="259"/>
        <v>7326762.507514663</v>
      </c>
      <c r="E1400" s="20">
        <f t="shared" si="252"/>
        <v>7632.0442786611075</v>
      </c>
      <c r="F1400" s="21">
        <f t="shared" si="260"/>
        <v>13870416.02177909</v>
      </c>
      <c r="G1400" s="22">
        <f t="shared" si="261"/>
        <v>8091.0760127044696</v>
      </c>
      <c r="H1400" s="27">
        <f t="shared" si="262"/>
        <v>7764532.1830587042</v>
      </c>
      <c r="I1400" s="26">
        <f t="shared" si="253"/>
        <v>25881.773943529613</v>
      </c>
      <c r="J1400" s="23">
        <f t="shared" si="254"/>
        <v>3882.2660915294418</v>
      </c>
      <c r="K1400" s="23">
        <f t="shared" si="255"/>
        <v>3882.2660915293523</v>
      </c>
      <c r="L1400" s="23">
        <f t="shared" si="256"/>
        <v>7764.5321830587945</v>
      </c>
      <c r="M1400" s="24">
        <f t="shared" si="257"/>
        <v>13870416.02177909</v>
      </c>
      <c r="N1400" s="15" t="str">
        <f t="shared" si="263"/>
        <v>2</v>
      </c>
    </row>
    <row r="1401" spans="1:14" x14ac:dyDescent="0.25">
      <c r="A1401" s="3">
        <v>1397</v>
      </c>
      <c r="B1401" s="17">
        <f t="shared" ca="1" si="258"/>
        <v>86350</v>
      </c>
      <c r="C1401" s="18">
        <f ca="1">ROUND((B1401-סימולטור!$C$6)/365,3)</f>
        <v>162.83799999999999</v>
      </c>
      <c r="D1401" s="19">
        <f t="shared" si="259"/>
        <v>7343553.0049277181</v>
      </c>
      <c r="E1401" s="20">
        <f t="shared" si="252"/>
        <v>7649.5343801330391</v>
      </c>
      <c r="F1401" s="21">
        <f t="shared" si="260"/>
        <v>13908559.665838983</v>
      </c>
      <c r="G1401" s="22">
        <f t="shared" si="261"/>
        <v>8113.3264717394077</v>
      </c>
      <c r="H1401" s="27">
        <f t="shared" si="262"/>
        <v>7782649.4248191752</v>
      </c>
      <c r="I1401" s="26">
        <f t="shared" si="253"/>
        <v>25942.164749397849</v>
      </c>
      <c r="J1401" s="23">
        <f t="shared" si="254"/>
        <v>3891.324712409677</v>
      </c>
      <c r="K1401" s="23">
        <f t="shared" si="255"/>
        <v>3891.3247124095878</v>
      </c>
      <c r="L1401" s="23">
        <f t="shared" si="256"/>
        <v>7782.6494248192648</v>
      </c>
      <c r="M1401" s="24">
        <f t="shared" si="257"/>
        <v>13908559.665838983</v>
      </c>
      <c r="N1401" s="15" t="str">
        <f t="shared" si="263"/>
        <v>2</v>
      </c>
    </row>
    <row r="1402" spans="1:14" x14ac:dyDescent="0.25">
      <c r="A1402" s="3">
        <v>1398</v>
      </c>
      <c r="B1402" s="17">
        <f t="shared" ca="1" si="258"/>
        <v>86380</v>
      </c>
      <c r="C1402" s="18">
        <f ca="1">ROUND((B1402-סימולטור!$C$6)/365,3)</f>
        <v>162.92099999999999</v>
      </c>
      <c r="D1402" s="19">
        <f t="shared" si="259"/>
        <v>7360381.9805640113</v>
      </c>
      <c r="E1402" s="20">
        <f t="shared" si="252"/>
        <v>7667.0645630875115</v>
      </c>
      <c r="F1402" s="21">
        <f t="shared" si="260"/>
        <v>13946808.204920042</v>
      </c>
      <c r="G1402" s="22">
        <f t="shared" si="261"/>
        <v>8135.6381195366921</v>
      </c>
      <c r="H1402" s="27">
        <f t="shared" si="262"/>
        <v>7800808.9401437538</v>
      </c>
      <c r="I1402" s="26">
        <f t="shared" si="253"/>
        <v>26002.696467146445</v>
      </c>
      <c r="J1402" s="23">
        <f t="shared" si="254"/>
        <v>3900.4044700719664</v>
      </c>
      <c r="K1402" s="23">
        <f t="shared" si="255"/>
        <v>3900.4044700718769</v>
      </c>
      <c r="L1402" s="23">
        <f t="shared" si="256"/>
        <v>7800.8089401438428</v>
      </c>
      <c r="M1402" s="24">
        <f t="shared" si="257"/>
        <v>13946808.204920042</v>
      </c>
      <c r="N1402" s="15" t="str">
        <f t="shared" si="263"/>
        <v>2</v>
      </c>
    </row>
    <row r="1403" spans="1:14" x14ac:dyDescent="0.25">
      <c r="A1403" s="3">
        <v>1399</v>
      </c>
      <c r="B1403" s="17">
        <f t="shared" ca="1" si="258"/>
        <v>86411</v>
      </c>
      <c r="C1403" s="18">
        <f ca="1">ROUND((B1403-סימולטור!$C$6)/365,3)</f>
        <v>163.005</v>
      </c>
      <c r="D1403" s="19">
        <f t="shared" si="259"/>
        <v>7377249.5226028049</v>
      </c>
      <c r="E1403" s="20">
        <f t="shared" si="252"/>
        <v>7684.6349193779215</v>
      </c>
      <c r="F1403" s="21">
        <f t="shared" si="260"/>
        <v>13985161.927483574</v>
      </c>
      <c r="G1403" s="22">
        <f t="shared" si="261"/>
        <v>8158.0111243654183</v>
      </c>
      <c r="H1403" s="27">
        <f t="shared" si="262"/>
        <v>7819010.8276707558</v>
      </c>
      <c r="I1403" s="26">
        <f t="shared" si="253"/>
        <v>26063.369425569788</v>
      </c>
      <c r="J1403" s="23">
        <f t="shared" si="254"/>
        <v>3909.5054138354681</v>
      </c>
      <c r="K1403" s="23">
        <f t="shared" si="255"/>
        <v>3909.505413835378</v>
      </c>
      <c r="L1403" s="23">
        <f t="shared" si="256"/>
        <v>7819.0108276708461</v>
      </c>
      <c r="M1403" s="24">
        <f t="shared" si="257"/>
        <v>13985161.927483574</v>
      </c>
      <c r="N1403" s="15" t="str">
        <f t="shared" si="263"/>
        <v>2</v>
      </c>
    </row>
    <row r="1404" spans="1:14" x14ac:dyDescent="0.25">
      <c r="A1404" s="3">
        <v>1400</v>
      </c>
      <c r="B1404" s="17">
        <f t="shared" ca="1" si="258"/>
        <v>86442</v>
      </c>
      <c r="C1404" s="18">
        <f ca="1">ROUND((B1404-סימולטור!$C$6)/365,3)</f>
        <v>163.09</v>
      </c>
      <c r="D1404" s="19">
        <f t="shared" si="259"/>
        <v>7394155.719425437</v>
      </c>
      <c r="E1404" s="20">
        <f t="shared" si="252"/>
        <v>7702.2455410681632</v>
      </c>
      <c r="F1404" s="21">
        <f t="shared" si="260"/>
        <v>14023621.122784154</v>
      </c>
      <c r="G1404" s="22">
        <f t="shared" si="261"/>
        <v>8180.4456549574234</v>
      </c>
      <c r="H1404" s="27">
        <f t="shared" si="262"/>
        <v>7837255.1862686547</v>
      </c>
      <c r="I1404" s="26">
        <f t="shared" si="253"/>
        <v>26124.183954229451</v>
      </c>
      <c r="J1404" s="23">
        <f t="shared" si="254"/>
        <v>3918.6275931344176</v>
      </c>
      <c r="K1404" s="23">
        <f t="shared" si="255"/>
        <v>3918.6275931343275</v>
      </c>
      <c r="L1404" s="23">
        <f t="shared" si="256"/>
        <v>7837.2551862687451</v>
      </c>
      <c r="M1404" s="24">
        <f t="shared" si="257"/>
        <v>14023621.122784154</v>
      </c>
      <c r="N1404" s="15" t="str">
        <f t="shared" si="263"/>
        <v>2</v>
      </c>
    </row>
    <row r="1405" spans="1:14" x14ac:dyDescent="0.25">
      <c r="A1405" s="3">
        <v>1401</v>
      </c>
      <c r="B1405" s="17">
        <f t="shared" ca="1" si="258"/>
        <v>86472</v>
      </c>
      <c r="C1405" s="18">
        <f ca="1">ROUND((B1405-סימולטור!$C$6)/365,3)</f>
        <v>163.173</v>
      </c>
      <c r="D1405" s="19">
        <f t="shared" si="259"/>
        <v>7411100.6596157877</v>
      </c>
      <c r="E1405" s="20">
        <f t="shared" si="252"/>
        <v>7719.8965204331116</v>
      </c>
      <c r="F1405" s="21">
        <f t="shared" si="260"/>
        <v>14062186.080871813</v>
      </c>
      <c r="G1405" s="22">
        <f t="shared" si="261"/>
        <v>8202.941880508557</v>
      </c>
      <c r="H1405" s="27">
        <f t="shared" si="262"/>
        <v>7855542.1150366152</v>
      </c>
      <c r="I1405" s="26">
        <f t="shared" si="253"/>
        <v>26185.14038345599</v>
      </c>
      <c r="J1405" s="23">
        <f t="shared" si="254"/>
        <v>3927.7710575183983</v>
      </c>
      <c r="K1405" s="23">
        <f t="shared" si="255"/>
        <v>3927.7710575183078</v>
      </c>
      <c r="L1405" s="23">
        <f t="shared" si="256"/>
        <v>7855.5421150367056</v>
      </c>
      <c r="M1405" s="24">
        <f t="shared" si="257"/>
        <v>14062186.080871813</v>
      </c>
      <c r="N1405" s="15" t="str">
        <f t="shared" si="263"/>
        <v>2</v>
      </c>
    </row>
    <row r="1406" spans="1:14" x14ac:dyDescent="0.25">
      <c r="A1406" s="3">
        <v>1402</v>
      </c>
      <c r="B1406" s="17">
        <f t="shared" ca="1" si="258"/>
        <v>86503</v>
      </c>
      <c r="C1406" s="18">
        <f ca="1">ROUND((B1406-סימולטור!$C$6)/365,3)</f>
        <v>163.25800000000001</v>
      </c>
      <c r="D1406" s="19">
        <f t="shared" si="259"/>
        <v>7428084.4319607411</v>
      </c>
      <c r="E1406" s="20">
        <f t="shared" si="252"/>
        <v>7737.5879499591056</v>
      </c>
      <c r="F1406" s="21">
        <f t="shared" si="260"/>
        <v>14100857.09259421</v>
      </c>
      <c r="G1406" s="22">
        <f t="shared" si="261"/>
        <v>8225.4999706799554</v>
      </c>
      <c r="H1406" s="27">
        <f t="shared" si="262"/>
        <v>7873871.7133050347</v>
      </c>
      <c r="I1406" s="26">
        <f t="shared" si="253"/>
        <v>26246.239044350721</v>
      </c>
      <c r="J1406" s="23">
        <f t="shared" si="254"/>
        <v>3936.935856652608</v>
      </c>
      <c r="K1406" s="23">
        <f t="shared" si="255"/>
        <v>3936.9358566525175</v>
      </c>
      <c r="L1406" s="23">
        <f t="shared" si="256"/>
        <v>7873.871713305125</v>
      </c>
      <c r="M1406" s="24">
        <f t="shared" si="257"/>
        <v>14100857.09259421</v>
      </c>
      <c r="N1406" s="15" t="str">
        <f t="shared" si="263"/>
        <v>2</v>
      </c>
    </row>
    <row r="1407" spans="1:14" x14ac:dyDescent="0.25">
      <c r="A1407" s="3">
        <v>1403</v>
      </c>
      <c r="B1407" s="17">
        <f t="shared" ca="1" si="258"/>
        <v>86533</v>
      </c>
      <c r="C1407" s="18">
        <f ca="1">ROUND((B1407-סימולטור!$C$6)/365,3)</f>
        <v>163.34</v>
      </c>
      <c r="D1407" s="19">
        <f t="shared" si="259"/>
        <v>7445107.1254506512</v>
      </c>
      <c r="E1407" s="20">
        <f t="shared" si="252"/>
        <v>7755.3199223444281</v>
      </c>
      <c r="F1407" s="21">
        <f t="shared" si="260"/>
        <v>14139634.449598845</v>
      </c>
      <c r="G1407" s="22">
        <f t="shared" si="261"/>
        <v>8248.1200955993263</v>
      </c>
      <c r="H1407" s="27">
        <f t="shared" si="262"/>
        <v>7892244.0806360804</v>
      </c>
      <c r="I1407" s="26">
        <f t="shared" si="253"/>
        <v>26307.480268787542</v>
      </c>
      <c r="J1407" s="23">
        <f t="shared" si="254"/>
        <v>3946.122040318131</v>
      </c>
      <c r="K1407" s="23">
        <f t="shared" si="255"/>
        <v>3946.12204031804</v>
      </c>
      <c r="L1407" s="23">
        <f t="shared" si="256"/>
        <v>7892.244080636171</v>
      </c>
      <c r="M1407" s="24">
        <f t="shared" si="257"/>
        <v>14139634.449598845</v>
      </c>
      <c r="N1407" s="15" t="str">
        <f t="shared" si="263"/>
        <v>2</v>
      </c>
    </row>
    <row r="1408" spans="1:14" x14ac:dyDescent="0.25">
      <c r="A1408" s="3">
        <v>1404</v>
      </c>
      <c r="B1408" s="17">
        <f t="shared" ca="1" si="258"/>
        <v>86564</v>
      </c>
      <c r="C1408" s="18">
        <f ca="1">ROUND((B1408-סימולטור!$C$6)/365,3)</f>
        <v>163.42500000000001</v>
      </c>
      <c r="D1408" s="19">
        <f t="shared" si="259"/>
        <v>7462168.8292798093</v>
      </c>
      <c r="E1408" s="20">
        <f t="shared" si="252"/>
        <v>7773.0925304998009</v>
      </c>
      <c r="F1408" s="21">
        <f t="shared" si="260"/>
        <v>14178518.444335243</v>
      </c>
      <c r="G1408" s="22">
        <f t="shared" si="261"/>
        <v>8270.8024258622263</v>
      </c>
      <c r="H1408" s="27">
        <f t="shared" si="262"/>
        <v>7910659.3168242322</v>
      </c>
      <c r="I1408" s="26">
        <f t="shared" si="253"/>
        <v>26368.864389414717</v>
      </c>
      <c r="J1408" s="23">
        <f t="shared" si="254"/>
        <v>3955.3296584122072</v>
      </c>
      <c r="K1408" s="23">
        <f t="shared" si="255"/>
        <v>3955.3296584121163</v>
      </c>
      <c r="L1408" s="23">
        <f t="shared" si="256"/>
        <v>7910.6593168243235</v>
      </c>
      <c r="M1408" s="24">
        <f t="shared" si="257"/>
        <v>14178518.444335243</v>
      </c>
      <c r="N1408" s="15" t="str">
        <f t="shared" si="263"/>
        <v>2</v>
      </c>
    </row>
    <row r="1409" spans="1:14" x14ac:dyDescent="0.25">
      <c r="A1409" s="3">
        <v>1405</v>
      </c>
      <c r="B1409" s="17">
        <f t="shared" ca="1" si="258"/>
        <v>86595</v>
      </c>
      <c r="C1409" s="18">
        <f ca="1">ROUND((B1409-סימולטור!$C$6)/365,3)</f>
        <v>163.51</v>
      </c>
      <c r="D1409" s="19">
        <f t="shared" si="259"/>
        <v>7479269.6328469086</v>
      </c>
      <c r="E1409" s="20">
        <f t="shared" si="252"/>
        <v>7790.9058675488632</v>
      </c>
      <c r="F1409" s="21">
        <f t="shared" si="260"/>
        <v>14217509.370057167</v>
      </c>
      <c r="G1409" s="22">
        <f t="shared" si="261"/>
        <v>8293.5471325333474</v>
      </c>
      <c r="H1409" s="27">
        <f t="shared" si="262"/>
        <v>7929117.5218968224</v>
      </c>
      <c r="I1409" s="26">
        <f t="shared" si="253"/>
        <v>26430.391739656687</v>
      </c>
      <c r="J1409" s="23">
        <f t="shared" si="254"/>
        <v>3964.5587609485028</v>
      </c>
      <c r="K1409" s="23">
        <f t="shared" si="255"/>
        <v>3964.5587609484114</v>
      </c>
      <c r="L1409" s="23">
        <f t="shared" si="256"/>
        <v>7929.1175218969147</v>
      </c>
      <c r="M1409" s="24">
        <f t="shared" si="257"/>
        <v>14217509.370057167</v>
      </c>
      <c r="N1409" s="15" t="str">
        <f t="shared" si="263"/>
        <v>2</v>
      </c>
    </row>
    <row r="1410" spans="1:14" x14ac:dyDescent="0.25">
      <c r="A1410" s="3">
        <v>1406</v>
      </c>
      <c r="B1410" s="17">
        <f t="shared" ca="1" si="258"/>
        <v>86623</v>
      </c>
      <c r="C1410" s="18">
        <f ca="1">ROUND((B1410-סימולטור!$C$6)/365,3)</f>
        <v>163.58600000000001</v>
      </c>
      <c r="D1410" s="19">
        <f t="shared" si="259"/>
        <v>7496409.6257555168</v>
      </c>
      <c r="E1410" s="20">
        <f t="shared" si="252"/>
        <v>7808.7600268286633</v>
      </c>
      <c r="F1410" s="21">
        <f t="shared" si="260"/>
        <v>14256607.520824825</v>
      </c>
      <c r="G1410" s="22">
        <f t="shared" si="261"/>
        <v>8316.3543871478159</v>
      </c>
      <c r="H1410" s="27">
        <f t="shared" si="262"/>
        <v>7947618.7961145826</v>
      </c>
      <c r="I1410" s="26">
        <f t="shared" si="253"/>
        <v>26492.062653715886</v>
      </c>
      <c r="J1410" s="23">
        <f t="shared" si="254"/>
        <v>3973.8093980573826</v>
      </c>
      <c r="K1410" s="23">
        <f t="shared" si="255"/>
        <v>3973.8093980572912</v>
      </c>
      <c r="L1410" s="23">
        <f t="shared" si="256"/>
        <v>7947.6187961146734</v>
      </c>
      <c r="M1410" s="24">
        <f t="shared" si="257"/>
        <v>14256607.520824825</v>
      </c>
      <c r="N1410" s="15" t="str">
        <f t="shared" si="263"/>
        <v>2</v>
      </c>
    </row>
    <row r="1411" spans="1:14" x14ac:dyDescent="0.25">
      <c r="A1411" s="3">
        <v>1407</v>
      </c>
      <c r="B1411" s="17">
        <f t="shared" ca="1" si="258"/>
        <v>86654</v>
      </c>
      <c r="C1411" s="18">
        <f ca="1">ROUND((B1411-סימולטור!$C$6)/365,3)</f>
        <v>163.67099999999999</v>
      </c>
      <c r="D1411" s="19">
        <f t="shared" si="259"/>
        <v>7513588.8978145411</v>
      </c>
      <c r="E1411" s="20">
        <f t="shared" si="252"/>
        <v>7826.6551018901473</v>
      </c>
      <c r="F1411" s="21">
        <f t="shared" si="260"/>
        <v>14295813.191507095</v>
      </c>
      <c r="G1411" s="22">
        <f t="shared" si="261"/>
        <v>8339.2243617124714</v>
      </c>
      <c r="H1411" s="27">
        <f t="shared" si="262"/>
        <v>7966163.2399721835</v>
      </c>
      <c r="I1411" s="26">
        <f t="shared" si="253"/>
        <v>26553.877466574559</v>
      </c>
      <c r="J1411" s="23">
        <f t="shared" si="254"/>
        <v>3983.0816199861838</v>
      </c>
      <c r="K1411" s="23">
        <f t="shared" si="255"/>
        <v>3983.0816199860919</v>
      </c>
      <c r="L1411" s="23">
        <f t="shared" si="256"/>
        <v>7966.1632399722757</v>
      </c>
      <c r="M1411" s="24">
        <f t="shared" si="257"/>
        <v>14295813.191507095</v>
      </c>
      <c r="N1411" s="15" t="str">
        <f t="shared" si="263"/>
        <v>2</v>
      </c>
    </row>
    <row r="1412" spans="1:14" x14ac:dyDescent="0.25">
      <c r="A1412" s="3">
        <v>1408</v>
      </c>
      <c r="B1412" s="17">
        <f t="shared" ca="1" si="258"/>
        <v>86684</v>
      </c>
      <c r="C1412" s="18">
        <f ca="1">ROUND((B1412-סימולטור!$C$6)/365,3)</f>
        <v>163.75299999999999</v>
      </c>
      <c r="D1412" s="19">
        <f t="shared" si="259"/>
        <v>7530807.5390387001</v>
      </c>
      <c r="E1412" s="20">
        <f t="shared" si="252"/>
        <v>7844.5911864986456</v>
      </c>
      <c r="F1412" s="21">
        <f t="shared" si="260"/>
        <v>14335126.677783741</v>
      </c>
      <c r="G1412" s="22">
        <f t="shared" si="261"/>
        <v>8362.1572287071813</v>
      </c>
      <c r="H1412" s="27">
        <f t="shared" si="262"/>
        <v>7984750.9541987851</v>
      </c>
      <c r="I1412" s="26">
        <f t="shared" si="253"/>
        <v>26615.836513996564</v>
      </c>
      <c r="J1412" s="23">
        <f t="shared" si="254"/>
        <v>3992.3754770994847</v>
      </c>
      <c r="K1412" s="23">
        <f t="shared" si="255"/>
        <v>3992.3754770993928</v>
      </c>
      <c r="L1412" s="23">
        <f t="shared" si="256"/>
        <v>7984.7509541988775</v>
      </c>
      <c r="M1412" s="24">
        <f t="shared" si="257"/>
        <v>14335126.677783741</v>
      </c>
      <c r="N1412" s="15" t="str">
        <f t="shared" si="263"/>
        <v>2</v>
      </c>
    </row>
    <row r="1413" spans="1:14" x14ac:dyDescent="0.25">
      <c r="A1413" s="3">
        <v>1409</v>
      </c>
      <c r="B1413" s="17">
        <f t="shared" ca="1" si="258"/>
        <v>86715</v>
      </c>
      <c r="C1413" s="18">
        <f ca="1">ROUND((B1413-סימולטור!$C$6)/365,3)</f>
        <v>163.83799999999999</v>
      </c>
      <c r="D1413" s="19">
        <f t="shared" si="259"/>
        <v>7548065.6396489982</v>
      </c>
      <c r="E1413" s="20">
        <f t="shared" ref="E1413:E1476" si="264">$E$2/12*D1413</f>
        <v>7862.568374634373</v>
      </c>
      <c r="F1413" s="21">
        <f t="shared" si="260"/>
        <v>14374548.276147649</v>
      </c>
      <c r="G1413" s="22">
        <f t="shared" si="261"/>
        <v>8385.1531610861293</v>
      </c>
      <c r="H1413" s="27">
        <f t="shared" si="262"/>
        <v>8003382.0397585826</v>
      </c>
      <c r="I1413" s="26">
        <f t="shared" ref="I1413:I1476" si="265">H1413*($I$2-1)</f>
        <v>26677.940132529224</v>
      </c>
      <c r="J1413" s="23">
        <f t="shared" ref="J1413:J1476" si="266">$J$2*I1413</f>
        <v>4001.6910198793835</v>
      </c>
      <c r="K1413" s="23">
        <f t="shared" ref="K1413:K1476" si="267">$K$2/12*H1413</f>
        <v>4001.6910198792912</v>
      </c>
      <c r="L1413" s="23">
        <f t="shared" ref="L1413:L1476" si="268">K1413+J1413</f>
        <v>8003.3820397586751</v>
      </c>
      <c r="M1413" s="24">
        <f t="shared" ref="M1413:M1476" si="269">MAX(H1413,F1413,D1413)</f>
        <v>14374548.276147649</v>
      </c>
      <c r="N1413" s="15" t="str">
        <f t="shared" si="263"/>
        <v>2</v>
      </c>
    </row>
    <row r="1414" spans="1:14" x14ac:dyDescent="0.25">
      <c r="A1414" s="3">
        <v>1410</v>
      </c>
      <c r="B1414" s="17">
        <f t="shared" ref="B1414:B1477" ca="1" si="270">EOMONTH(TODAY(),A1413)</f>
        <v>86745</v>
      </c>
      <c r="C1414" s="18">
        <f ca="1">ROUND((B1414-סימולטור!$C$6)/365,3)</f>
        <v>163.92099999999999</v>
      </c>
      <c r="D1414" s="19">
        <f t="shared" ref="D1414:D1477" si="271">D1413*$D$2-E1413</f>
        <v>7565363.2900731936</v>
      </c>
      <c r="E1414" s="20">
        <f t="shared" si="264"/>
        <v>7880.5867604929099</v>
      </c>
      <c r="F1414" s="21">
        <f t="shared" ref="F1414:F1477" si="272">F1413*$F$2-G1413</f>
        <v>14414078.283907056</v>
      </c>
      <c r="G1414" s="22">
        <f t="shared" ref="G1414:G1477" si="273">F1414*$G$2/12</f>
        <v>8408.2123322791158</v>
      </c>
      <c r="H1414" s="27">
        <f t="shared" ref="H1414:H1477" si="274">H1413+I1413-L1413</f>
        <v>8022056.5978513537</v>
      </c>
      <c r="I1414" s="26">
        <f t="shared" si="265"/>
        <v>26740.188659505129</v>
      </c>
      <c r="J1414" s="23">
        <f t="shared" si="266"/>
        <v>4011.0282989257694</v>
      </c>
      <c r="K1414" s="23">
        <f t="shared" si="267"/>
        <v>4011.0282989256771</v>
      </c>
      <c r="L1414" s="23">
        <f t="shared" si="268"/>
        <v>8022.056597851446</v>
      </c>
      <c r="M1414" s="24">
        <f t="shared" si="269"/>
        <v>14414078.283907056</v>
      </c>
      <c r="N1414" s="15" t="str">
        <f t="shared" ref="N1414:N1477" si="275">IF(M1414=H1414,"3",IF(M1414=F1414,"2","1"))</f>
        <v>2</v>
      </c>
    </row>
    <row r="1415" spans="1:14" x14ac:dyDescent="0.25">
      <c r="A1415" s="3">
        <v>1411</v>
      </c>
      <c r="B1415" s="17">
        <f t="shared" ca="1" si="270"/>
        <v>86776</v>
      </c>
      <c r="C1415" s="18">
        <f ca="1">ROUND((B1415-סימולטור!$C$6)/365,3)</f>
        <v>164.005</v>
      </c>
      <c r="D1415" s="19">
        <f t="shared" si="271"/>
        <v>7582700.5809462788</v>
      </c>
      <c r="E1415" s="20">
        <f t="shared" si="264"/>
        <v>7898.6464384857072</v>
      </c>
      <c r="F1415" s="21">
        <f t="shared" si="272"/>
        <v>14453716.999187803</v>
      </c>
      <c r="G1415" s="22">
        <f t="shared" si="273"/>
        <v>8431.3349161928854</v>
      </c>
      <c r="H1415" s="27">
        <f t="shared" si="274"/>
        <v>8040774.7299130075</v>
      </c>
      <c r="I1415" s="26">
        <f t="shared" si="265"/>
        <v>26802.582433043975</v>
      </c>
      <c r="J1415" s="23">
        <f t="shared" si="266"/>
        <v>4020.3873649565962</v>
      </c>
      <c r="K1415" s="23">
        <f t="shared" si="267"/>
        <v>4020.3873649565039</v>
      </c>
      <c r="L1415" s="23">
        <f t="shared" si="268"/>
        <v>8040.7747299131006</v>
      </c>
      <c r="M1415" s="24">
        <f t="shared" si="269"/>
        <v>14453716.999187803</v>
      </c>
      <c r="N1415" s="15" t="str">
        <f t="shared" si="275"/>
        <v>2</v>
      </c>
    </row>
    <row r="1416" spans="1:14" x14ac:dyDescent="0.25">
      <c r="A1416" s="3">
        <v>1412</v>
      </c>
      <c r="B1416" s="17">
        <f t="shared" ca="1" si="270"/>
        <v>86807</v>
      </c>
      <c r="C1416" s="18">
        <f ca="1">ROUND((B1416-סימולטור!$C$6)/365,3)</f>
        <v>164.09</v>
      </c>
      <c r="D1416" s="19">
        <f t="shared" si="271"/>
        <v>7600077.6031109476</v>
      </c>
      <c r="E1416" s="20">
        <f t="shared" si="264"/>
        <v>7916.74750324057</v>
      </c>
      <c r="F1416" s="21">
        <f t="shared" si="272"/>
        <v>14493464.72093557</v>
      </c>
      <c r="G1416" s="22">
        <f t="shared" si="273"/>
        <v>8454.5210872124171</v>
      </c>
      <c r="H1416" s="27">
        <f t="shared" si="274"/>
        <v>8059536.5376161383</v>
      </c>
      <c r="I1416" s="26">
        <f t="shared" si="265"/>
        <v>26865.121792054415</v>
      </c>
      <c r="J1416" s="23">
        <f t="shared" si="266"/>
        <v>4029.7682688081622</v>
      </c>
      <c r="K1416" s="23">
        <f t="shared" si="267"/>
        <v>4029.7682688080695</v>
      </c>
      <c r="L1416" s="23">
        <f t="shared" si="268"/>
        <v>8059.5365376162317</v>
      </c>
      <c r="M1416" s="24">
        <f t="shared" si="269"/>
        <v>14493464.72093557</v>
      </c>
      <c r="N1416" s="15" t="str">
        <f t="shared" si="275"/>
        <v>2</v>
      </c>
    </row>
    <row r="1417" spans="1:14" x14ac:dyDescent="0.25">
      <c r="A1417" s="3">
        <v>1413</v>
      </c>
      <c r="B1417" s="17">
        <f t="shared" ca="1" si="270"/>
        <v>86837</v>
      </c>
      <c r="C1417" s="18">
        <f ca="1">ROUND((B1417-סימולטור!$C$6)/365,3)</f>
        <v>164.173</v>
      </c>
      <c r="D1417" s="19">
        <f t="shared" si="271"/>
        <v>7617494.4476180775</v>
      </c>
      <c r="E1417" s="20">
        <f t="shared" si="264"/>
        <v>7934.8900496021643</v>
      </c>
      <c r="F1417" s="21">
        <f t="shared" si="272"/>
        <v>14533321.748918144</v>
      </c>
      <c r="G1417" s="22">
        <f t="shared" si="273"/>
        <v>8477.7710202022517</v>
      </c>
      <c r="H1417" s="27">
        <f t="shared" si="274"/>
        <v>8078342.1228705766</v>
      </c>
      <c r="I1417" s="26">
        <f t="shared" si="265"/>
        <v>26927.807076235877</v>
      </c>
      <c r="J1417" s="23">
        <f t="shared" si="266"/>
        <v>4039.1710614353815</v>
      </c>
      <c r="K1417" s="23">
        <f t="shared" si="267"/>
        <v>4039.1710614352883</v>
      </c>
      <c r="L1417" s="23">
        <f t="shared" si="268"/>
        <v>8078.3421228706702</v>
      </c>
      <c r="M1417" s="24">
        <f t="shared" si="269"/>
        <v>14533321.748918144</v>
      </c>
      <c r="N1417" s="15" t="str">
        <f t="shared" si="275"/>
        <v>2</v>
      </c>
    </row>
    <row r="1418" spans="1:14" x14ac:dyDescent="0.25">
      <c r="A1418" s="3">
        <v>1414</v>
      </c>
      <c r="B1418" s="17">
        <f t="shared" ca="1" si="270"/>
        <v>86868</v>
      </c>
      <c r="C1418" s="18">
        <f ca="1">ROUND((B1418-סימולטור!$C$6)/365,3)</f>
        <v>164.25800000000001</v>
      </c>
      <c r="D1418" s="19">
        <f t="shared" si="271"/>
        <v>7634951.2057272028</v>
      </c>
      <c r="E1418" s="20">
        <f t="shared" si="264"/>
        <v>7953.0741726325032</v>
      </c>
      <c r="F1418" s="21">
        <f t="shared" si="272"/>
        <v>14573288.38372767</v>
      </c>
      <c r="G1418" s="22">
        <f t="shared" si="273"/>
        <v>8501.0848905078074</v>
      </c>
      <c r="H1418" s="27">
        <f t="shared" si="274"/>
        <v>8097191.5878239423</v>
      </c>
      <c r="I1418" s="26">
        <f t="shared" si="265"/>
        <v>26990.638626080432</v>
      </c>
      <c r="J1418" s="23">
        <f t="shared" si="266"/>
        <v>4048.5957939120644</v>
      </c>
      <c r="K1418" s="23">
        <f t="shared" si="267"/>
        <v>4048.5957939119712</v>
      </c>
      <c r="L1418" s="23">
        <f t="shared" si="268"/>
        <v>8097.1915878240361</v>
      </c>
      <c r="M1418" s="24">
        <f t="shared" si="269"/>
        <v>14573288.38372767</v>
      </c>
      <c r="N1418" s="15" t="str">
        <f t="shared" si="275"/>
        <v>2</v>
      </c>
    </row>
    <row r="1419" spans="1:14" x14ac:dyDescent="0.25">
      <c r="A1419" s="3">
        <v>1415</v>
      </c>
      <c r="B1419" s="17">
        <f t="shared" ca="1" si="270"/>
        <v>86898</v>
      </c>
      <c r="C1419" s="18">
        <f ca="1">ROUND((B1419-סימולטור!$C$6)/365,3)</f>
        <v>164.34</v>
      </c>
      <c r="D1419" s="19">
        <f t="shared" si="271"/>
        <v>7652447.9689069949</v>
      </c>
      <c r="E1419" s="20">
        <f t="shared" si="264"/>
        <v>7971.2999676114532</v>
      </c>
      <c r="F1419" s="21">
        <f t="shared" si="272"/>
        <v>14613364.926782923</v>
      </c>
      <c r="G1419" s="22">
        <f t="shared" si="273"/>
        <v>8524.4628739567052</v>
      </c>
      <c r="H1419" s="27">
        <f t="shared" si="274"/>
        <v>8116085.0348621979</v>
      </c>
      <c r="I1419" s="26">
        <f t="shared" si="265"/>
        <v>27053.616782874618</v>
      </c>
      <c r="J1419" s="23">
        <f t="shared" si="266"/>
        <v>4058.0425174311927</v>
      </c>
      <c r="K1419" s="23">
        <f t="shared" si="267"/>
        <v>4058.042517431099</v>
      </c>
      <c r="L1419" s="23">
        <f t="shared" si="268"/>
        <v>8116.0850348622916</v>
      </c>
      <c r="M1419" s="24">
        <f t="shared" si="269"/>
        <v>14613364.926782923</v>
      </c>
      <c r="N1419" s="15" t="str">
        <f t="shared" si="275"/>
        <v>2</v>
      </c>
    </row>
    <row r="1420" spans="1:14" x14ac:dyDescent="0.25">
      <c r="A1420" s="3">
        <v>1416</v>
      </c>
      <c r="B1420" s="17">
        <f t="shared" ca="1" si="270"/>
        <v>86929</v>
      </c>
      <c r="C1420" s="18">
        <f ca="1">ROUND((B1420-סימולטור!$C$6)/365,3)</f>
        <v>164.42500000000001</v>
      </c>
      <c r="D1420" s="19">
        <f t="shared" si="271"/>
        <v>7669984.8288357407</v>
      </c>
      <c r="E1420" s="20">
        <f t="shared" si="264"/>
        <v>7989.5675300372295</v>
      </c>
      <c r="F1420" s="21">
        <f t="shared" si="272"/>
        <v>14653551.680331577</v>
      </c>
      <c r="G1420" s="22">
        <f t="shared" si="273"/>
        <v>8547.9051468600865</v>
      </c>
      <c r="H1420" s="27">
        <f t="shared" si="274"/>
        <v>8135022.5666102106</v>
      </c>
      <c r="I1420" s="26">
        <f t="shared" si="265"/>
        <v>27116.741888701326</v>
      </c>
      <c r="J1420" s="23">
        <f t="shared" si="266"/>
        <v>4067.511283305199</v>
      </c>
      <c r="K1420" s="23">
        <f t="shared" si="267"/>
        <v>4067.5112833051053</v>
      </c>
      <c r="L1420" s="23">
        <f t="shared" si="268"/>
        <v>8135.0225666103042</v>
      </c>
      <c r="M1420" s="24">
        <f t="shared" si="269"/>
        <v>14653551.680331577</v>
      </c>
      <c r="N1420" s="15" t="str">
        <f t="shared" si="275"/>
        <v>2</v>
      </c>
    </row>
    <row r="1421" spans="1:14" x14ac:dyDescent="0.25">
      <c r="A1421" s="3">
        <v>1417</v>
      </c>
      <c r="B1421" s="17">
        <f t="shared" ca="1" si="270"/>
        <v>86960</v>
      </c>
      <c r="C1421" s="18">
        <f ca="1">ROUND((B1421-סימולטור!$C$6)/365,3)</f>
        <v>164.51</v>
      </c>
      <c r="D1421" s="19">
        <f t="shared" si="271"/>
        <v>7687561.8774018232</v>
      </c>
      <c r="E1421" s="20">
        <f t="shared" si="264"/>
        <v>8007.876955626899</v>
      </c>
      <c r="F1421" s="21">
        <f t="shared" si="272"/>
        <v>14693848.947452489</v>
      </c>
      <c r="G1421" s="22">
        <f t="shared" si="273"/>
        <v>8571.4118860139515</v>
      </c>
      <c r="H1421" s="27">
        <f t="shared" si="274"/>
        <v>8154004.2859323015</v>
      </c>
      <c r="I1421" s="26">
        <f t="shared" si="265"/>
        <v>27180.014286441634</v>
      </c>
      <c r="J1421" s="23">
        <f t="shared" si="266"/>
        <v>4077.0021429662447</v>
      </c>
      <c r="K1421" s="23">
        <f t="shared" si="267"/>
        <v>4077.002142966151</v>
      </c>
      <c r="L1421" s="23">
        <f t="shared" si="268"/>
        <v>8154.0042859323958</v>
      </c>
      <c r="M1421" s="24">
        <f t="shared" si="269"/>
        <v>14693848.947452489</v>
      </c>
      <c r="N1421" s="15" t="str">
        <f t="shared" si="275"/>
        <v>2</v>
      </c>
    </row>
    <row r="1422" spans="1:14" x14ac:dyDescent="0.25">
      <c r="A1422" s="3">
        <v>1418</v>
      </c>
      <c r="B1422" s="17">
        <f t="shared" ca="1" si="270"/>
        <v>86988</v>
      </c>
      <c r="C1422" s="18">
        <f ca="1">ROUND((B1422-סימולטור!$C$6)/365,3)</f>
        <v>164.58600000000001</v>
      </c>
      <c r="D1422" s="19">
        <f t="shared" si="271"/>
        <v>7705179.206704203</v>
      </c>
      <c r="E1422" s="20">
        <f t="shared" si="264"/>
        <v>8026.2283403168776</v>
      </c>
      <c r="F1422" s="21">
        <f t="shared" si="272"/>
        <v>14734257.032057984</v>
      </c>
      <c r="G1422" s="22">
        <f t="shared" si="273"/>
        <v>8594.983268700491</v>
      </c>
      <c r="H1422" s="27">
        <f t="shared" si="274"/>
        <v>8173030.2959328108</v>
      </c>
      <c r="I1422" s="26">
        <f t="shared" si="265"/>
        <v>27243.434319776665</v>
      </c>
      <c r="J1422" s="23">
        <f t="shared" si="266"/>
        <v>4086.5151479664996</v>
      </c>
      <c r="K1422" s="23">
        <f t="shared" si="267"/>
        <v>4086.5151479664055</v>
      </c>
      <c r="L1422" s="23">
        <f t="shared" si="268"/>
        <v>8173.0302959329056</v>
      </c>
      <c r="M1422" s="24">
        <f t="shared" si="269"/>
        <v>14734257.032057984</v>
      </c>
      <c r="N1422" s="15" t="str">
        <f t="shared" si="275"/>
        <v>2</v>
      </c>
    </row>
    <row r="1423" spans="1:14" x14ac:dyDescent="0.25">
      <c r="A1423" s="3">
        <v>1419</v>
      </c>
      <c r="B1423" s="17">
        <f t="shared" ca="1" si="270"/>
        <v>87019</v>
      </c>
      <c r="C1423" s="18">
        <f ca="1">ROUND((B1423-סימולטור!$C$6)/365,3)</f>
        <v>164.67099999999999</v>
      </c>
      <c r="D1423" s="19">
        <f t="shared" si="271"/>
        <v>7722836.909052901</v>
      </c>
      <c r="E1423" s="20">
        <f t="shared" si="264"/>
        <v>8044.6217802634383</v>
      </c>
      <c r="F1423" s="21">
        <f t="shared" si="272"/>
        <v>14774776.238896145</v>
      </c>
      <c r="G1423" s="22">
        <f t="shared" si="273"/>
        <v>8618.6194726894173</v>
      </c>
      <c r="H1423" s="27">
        <f t="shared" si="274"/>
        <v>8192100.6999566546</v>
      </c>
      <c r="I1423" s="26">
        <f t="shared" si="265"/>
        <v>27307.002333189481</v>
      </c>
      <c r="J1423" s="23">
        <f t="shared" si="266"/>
        <v>4096.0503499784218</v>
      </c>
      <c r="K1423" s="23">
        <f t="shared" si="267"/>
        <v>4096.0503499783272</v>
      </c>
      <c r="L1423" s="23">
        <f t="shared" si="268"/>
        <v>8192.1006999567489</v>
      </c>
      <c r="M1423" s="24">
        <f t="shared" si="269"/>
        <v>14774776.238896145</v>
      </c>
      <c r="N1423" s="15" t="str">
        <f t="shared" si="275"/>
        <v>2</v>
      </c>
    </row>
    <row r="1424" spans="1:14" x14ac:dyDescent="0.25">
      <c r="A1424" s="3">
        <v>1420</v>
      </c>
      <c r="B1424" s="17">
        <f t="shared" ca="1" si="270"/>
        <v>87049</v>
      </c>
      <c r="C1424" s="18">
        <f ca="1">ROUND((B1424-סימולטור!$C$6)/365,3)</f>
        <v>164.75299999999999</v>
      </c>
      <c r="D1424" s="19">
        <f t="shared" si="271"/>
        <v>7740535.0769694811</v>
      </c>
      <c r="E1424" s="20">
        <f t="shared" si="264"/>
        <v>8063.0573718432097</v>
      </c>
      <c r="F1424" s="21">
        <f t="shared" si="272"/>
        <v>14815406.87355311</v>
      </c>
      <c r="G1424" s="22">
        <f t="shared" si="273"/>
        <v>8642.3206762393147</v>
      </c>
      <c r="H1424" s="27">
        <f t="shared" si="274"/>
        <v>8211215.6015898874</v>
      </c>
      <c r="I1424" s="26">
        <f t="shared" si="265"/>
        <v>27370.718671966923</v>
      </c>
      <c r="J1424" s="23">
        <f t="shared" si="266"/>
        <v>4105.6078007950382</v>
      </c>
      <c r="K1424" s="23">
        <f t="shared" si="267"/>
        <v>4105.6078007949436</v>
      </c>
      <c r="L1424" s="23">
        <f t="shared" si="268"/>
        <v>8211.2156015899818</v>
      </c>
      <c r="M1424" s="24">
        <f t="shared" si="269"/>
        <v>14815406.87355311</v>
      </c>
      <c r="N1424" s="15" t="str">
        <f t="shared" si="275"/>
        <v>2</v>
      </c>
    </row>
    <row r="1425" spans="1:14" x14ac:dyDescent="0.25">
      <c r="A1425" s="3">
        <v>1421</v>
      </c>
      <c r="B1425" s="17">
        <f t="shared" ca="1" si="270"/>
        <v>87080</v>
      </c>
      <c r="C1425" s="18">
        <f ca="1">ROUND((B1425-סימולטור!$C$6)/365,3)</f>
        <v>164.83799999999999</v>
      </c>
      <c r="D1425" s="19">
        <f t="shared" si="271"/>
        <v>7758273.8031875361</v>
      </c>
      <c r="E1425" s="20">
        <f t="shared" si="264"/>
        <v>8081.5352116536833</v>
      </c>
      <c r="F1425" s="21">
        <f t="shared" si="272"/>
        <v>14856149.242455382</v>
      </c>
      <c r="G1425" s="22">
        <f t="shared" si="273"/>
        <v>8666.087058098974</v>
      </c>
      <c r="H1425" s="27">
        <f t="shared" si="274"/>
        <v>8230375.1046602651</v>
      </c>
      <c r="I1425" s="26">
        <f t="shared" si="265"/>
        <v>27434.583682201519</v>
      </c>
      <c r="J1425" s="23">
        <f t="shared" si="266"/>
        <v>4115.1875523302278</v>
      </c>
      <c r="K1425" s="23">
        <f t="shared" si="267"/>
        <v>4115.1875523301323</v>
      </c>
      <c r="L1425" s="23">
        <f t="shared" si="268"/>
        <v>8230.3751046603611</v>
      </c>
      <c r="M1425" s="24">
        <f t="shared" si="269"/>
        <v>14856149.242455382</v>
      </c>
      <c r="N1425" s="15" t="str">
        <f t="shared" si="275"/>
        <v>2</v>
      </c>
    </row>
    <row r="1426" spans="1:14" x14ac:dyDescent="0.25">
      <c r="A1426" s="3">
        <v>1422</v>
      </c>
      <c r="B1426" s="17">
        <f t="shared" ca="1" si="270"/>
        <v>87110</v>
      </c>
      <c r="C1426" s="18">
        <f ca="1">ROUND((B1426-סימולטור!$C$6)/365,3)</f>
        <v>164.92099999999999</v>
      </c>
      <c r="D1426" s="19">
        <f t="shared" si="271"/>
        <v>7776053.1806531753</v>
      </c>
      <c r="E1426" s="20">
        <f t="shared" si="264"/>
        <v>8100.0553965137242</v>
      </c>
      <c r="F1426" s="21">
        <f t="shared" si="272"/>
        <v>14897003.652872136</v>
      </c>
      <c r="G1426" s="22">
        <f t="shared" si="273"/>
        <v>8689.9187975087461</v>
      </c>
      <c r="H1426" s="27">
        <f t="shared" si="274"/>
        <v>8249579.3132378068</v>
      </c>
      <c r="I1426" s="26">
        <f t="shared" si="265"/>
        <v>27498.597710793325</v>
      </c>
      <c r="J1426" s="23">
        <f t="shared" si="266"/>
        <v>4124.7896566189984</v>
      </c>
      <c r="K1426" s="23">
        <f t="shared" si="267"/>
        <v>4124.7896566189038</v>
      </c>
      <c r="L1426" s="23">
        <f t="shared" si="268"/>
        <v>8249.5793132379022</v>
      </c>
      <c r="M1426" s="24">
        <f t="shared" si="269"/>
        <v>14897003.652872136</v>
      </c>
      <c r="N1426" s="15" t="str">
        <f t="shared" si="275"/>
        <v>2</v>
      </c>
    </row>
    <row r="1427" spans="1:14" x14ac:dyDescent="0.25">
      <c r="A1427" s="3">
        <v>1423</v>
      </c>
      <c r="B1427" s="17">
        <f t="shared" ca="1" si="270"/>
        <v>87141</v>
      </c>
      <c r="C1427" s="18">
        <f ca="1">ROUND((B1427-סימולטור!$C$6)/365,3)</f>
        <v>165.005</v>
      </c>
      <c r="D1427" s="19">
        <f t="shared" si="271"/>
        <v>7793873.3025255054</v>
      </c>
      <c r="E1427" s="20">
        <f t="shared" si="264"/>
        <v>8118.6180234640678</v>
      </c>
      <c r="F1427" s="21">
        <f t="shared" si="272"/>
        <v>14937970.412917536</v>
      </c>
      <c r="G1427" s="22">
        <f t="shared" si="273"/>
        <v>8713.8160742018972</v>
      </c>
      <c r="H1427" s="27">
        <f t="shared" si="274"/>
        <v>8268828.3316353615</v>
      </c>
      <c r="I1427" s="26">
        <f t="shared" si="265"/>
        <v>27562.761105451842</v>
      </c>
      <c r="J1427" s="23">
        <f t="shared" si="266"/>
        <v>4134.4141658177759</v>
      </c>
      <c r="K1427" s="23">
        <f t="shared" si="267"/>
        <v>4134.4141658176804</v>
      </c>
      <c r="L1427" s="23">
        <f t="shared" si="268"/>
        <v>8268.8283316354573</v>
      </c>
      <c r="M1427" s="24">
        <f t="shared" si="269"/>
        <v>14937970.412917536</v>
      </c>
      <c r="N1427" s="15" t="str">
        <f t="shared" si="275"/>
        <v>2</v>
      </c>
    </row>
    <row r="1428" spans="1:14" x14ac:dyDescent="0.25">
      <c r="A1428" s="3">
        <v>1424</v>
      </c>
      <c r="B1428" s="17">
        <f t="shared" ca="1" si="270"/>
        <v>87172</v>
      </c>
      <c r="C1428" s="18">
        <f ca="1">ROUND((B1428-סימולטור!$C$6)/365,3)</f>
        <v>165.09</v>
      </c>
      <c r="D1428" s="19">
        <f t="shared" si="271"/>
        <v>7811734.2621771265</v>
      </c>
      <c r="E1428" s="20">
        <f t="shared" si="264"/>
        <v>8137.2231897678403</v>
      </c>
      <c r="F1428" s="21">
        <f t="shared" si="272"/>
        <v>14979049.831553061</v>
      </c>
      <c r="G1428" s="22">
        <f t="shared" si="273"/>
        <v>8737.7790684059528</v>
      </c>
      <c r="H1428" s="27">
        <f t="shared" si="274"/>
        <v>8288122.2644091779</v>
      </c>
      <c r="I1428" s="26">
        <f t="shared" si="265"/>
        <v>27627.074214697899</v>
      </c>
      <c r="J1428" s="23">
        <f t="shared" si="266"/>
        <v>4144.0611322046843</v>
      </c>
      <c r="K1428" s="23">
        <f t="shared" si="267"/>
        <v>4144.0611322045888</v>
      </c>
      <c r="L1428" s="23">
        <f t="shared" si="268"/>
        <v>8288.1222644092741</v>
      </c>
      <c r="M1428" s="24">
        <f t="shared" si="269"/>
        <v>14979049.831553061</v>
      </c>
      <c r="N1428" s="15" t="str">
        <f t="shared" si="275"/>
        <v>2</v>
      </c>
    </row>
    <row r="1429" spans="1:14" x14ac:dyDescent="0.25">
      <c r="A1429" s="3">
        <v>1425</v>
      </c>
      <c r="B1429" s="17">
        <f t="shared" ca="1" si="270"/>
        <v>87202</v>
      </c>
      <c r="C1429" s="18">
        <f ca="1">ROUND((B1429-סימולטור!$C$6)/365,3)</f>
        <v>165.173</v>
      </c>
      <c r="D1429" s="19">
        <f t="shared" si="271"/>
        <v>7829636.1531946165</v>
      </c>
      <c r="E1429" s="20">
        <f t="shared" si="264"/>
        <v>8155.8709929110591</v>
      </c>
      <c r="F1429" s="21">
        <f t="shared" si="272"/>
        <v>15020242.218589831</v>
      </c>
      <c r="G1429" s="22">
        <f t="shared" si="273"/>
        <v>8761.8079608440694</v>
      </c>
      <c r="H1429" s="27">
        <f t="shared" si="274"/>
        <v>8307461.2163594663</v>
      </c>
      <c r="I1429" s="26">
        <f t="shared" si="265"/>
        <v>27691.537387865526</v>
      </c>
      <c r="J1429" s="23">
        <f t="shared" si="266"/>
        <v>4153.7306081798288</v>
      </c>
      <c r="K1429" s="23">
        <f t="shared" si="267"/>
        <v>4153.7306081797333</v>
      </c>
      <c r="L1429" s="23">
        <f t="shared" si="268"/>
        <v>8307.461216359563</v>
      </c>
      <c r="M1429" s="24">
        <f t="shared" si="269"/>
        <v>15020242.218589831</v>
      </c>
      <c r="N1429" s="15" t="str">
        <f t="shared" si="275"/>
        <v>2</v>
      </c>
    </row>
    <row r="1430" spans="1:14" x14ac:dyDescent="0.25">
      <c r="A1430" s="3">
        <v>1426</v>
      </c>
      <c r="B1430" s="17">
        <f t="shared" ca="1" si="270"/>
        <v>87233</v>
      </c>
      <c r="C1430" s="18">
        <f ca="1">ROUND((B1430-סימולטור!$C$6)/365,3)</f>
        <v>165.25800000000001</v>
      </c>
      <c r="D1430" s="19">
        <f t="shared" si="271"/>
        <v>7847579.0693790214</v>
      </c>
      <c r="E1430" s="20">
        <f t="shared" si="264"/>
        <v>8174.5615306031468</v>
      </c>
      <c r="F1430" s="21">
        <f t="shared" si="272"/>
        <v>15061547.884690955</v>
      </c>
      <c r="G1430" s="22">
        <f t="shared" si="273"/>
        <v>8785.9029327363914</v>
      </c>
      <c r="H1430" s="27">
        <f t="shared" si="274"/>
        <v>8326845.2925309725</v>
      </c>
      <c r="I1430" s="26">
        <f t="shared" si="265"/>
        <v>27756.150975103883</v>
      </c>
      <c r="J1430" s="23">
        <f t="shared" si="266"/>
        <v>4163.4226462655824</v>
      </c>
      <c r="K1430" s="23">
        <f t="shared" si="267"/>
        <v>4163.422646265486</v>
      </c>
      <c r="L1430" s="23">
        <f t="shared" si="268"/>
        <v>8326.8452925310685</v>
      </c>
      <c r="M1430" s="24">
        <f t="shared" si="269"/>
        <v>15061547.884690955</v>
      </c>
      <c r="N1430" s="15" t="str">
        <f t="shared" si="275"/>
        <v>2</v>
      </c>
    </row>
    <row r="1431" spans="1:14" x14ac:dyDescent="0.25">
      <c r="A1431" s="3">
        <v>1427</v>
      </c>
      <c r="B1431" s="17">
        <f t="shared" ca="1" si="270"/>
        <v>87263</v>
      </c>
      <c r="C1431" s="18">
        <f ca="1">ROUND((B1431-סימולטור!$C$6)/365,3)</f>
        <v>165.34</v>
      </c>
      <c r="D1431" s="19">
        <f t="shared" si="271"/>
        <v>7865563.1047463492</v>
      </c>
      <c r="E1431" s="20">
        <f t="shared" si="264"/>
        <v>8193.2949007774478</v>
      </c>
      <c r="F1431" s="21">
        <f t="shared" si="272"/>
        <v>15102967.141373856</v>
      </c>
      <c r="G1431" s="22">
        <f t="shared" si="273"/>
        <v>8810.0641658014156</v>
      </c>
      <c r="H1431" s="27">
        <f t="shared" si="274"/>
        <v>8346274.598213545</v>
      </c>
      <c r="I1431" s="26">
        <f t="shared" si="265"/>
        <v>27820.915327379127</v>
      </c>
      <c r="J1431" s="23">
        <f t="shared" si="266"/>
        <v>4173.1372991068692</v>
      </c>
      <c r="K1431" s="23">
        <f t="shared" si="267"/>
        <v>4173.1372991067728</v>
      </c>
      <c r="L1431" s="23">
        <f t="shared" si="268"/>
        <v>8346.2745982136421</v>
      </c>
      <c r="M1431" s="24">
        <f t="shared" si="269"/>
        <v>15102967.141373856</v>
      </c>
      <c r="N1431" s="15" t="str">
        <f t="shared" si="275"/>
        <v>2</v>
      </c>
    </row>
    <row r="1432" spans="1:14" x14ac:dyDescent="0.25">
      <c r="A1432" s="3">
        <v>1428</v>
      </c>
      <c r="B1432" s="17">
        <f t="shared" ca="1" si="270"/>
        <v>87294</v>
      </c>
      <c r="C1432" s="18">
        <f ca="1">ROUND((B1432-סימולטור!$C$6)/365,3)</f>
        <v>165.42500000000001</v>
      </c>
      <c r="D1432" s="19">
        <f t="shared" si="271"/>
        <v>7883588.35352806</v>
      </c>
      <c r="E1432" s="20">
        <f t="shared" si="264"/>
        <v>8212.0712015917288</v>
      </c>
      <c r="F1432" s="21">
        <f t="shared" si="272"/>
        <v>15144500.301012635</v>
      </c>
      <c r="G1432" s="22">
        <f t="shared" si="273"/>
        <v>8834.2918422573712</v>
      </c>
      <c r="H1432" s="27">
        <f t="shared" si="274"/>
        <v>8365749.2389427107</v>
      </c>
      <c r="I1432" s="26">
        <f t="shared" si="265"/>
        <v>27885.830796476348</v>
      </c>
      <c r="J1432" s="23">
        <f t="shared" si="266"/>
        <v>4182.8746194714522</v>
      </c>
      <c r="K1432" s="23">
        <f t="shared" si="267"/>
        <v>4182.8746194713558</v>
      </c>
      <c r="L1432" s="23">
        <f t="shared" si="268"/>
        <v>8365.749238942808</v>
      </c>
      <c r="M1432" s="24">
        <f t="shared" si="269"/>
        <v>15144500.301012635</v>
      </c>
      <c r="N1432" s="15" t="str">
        <f t="shared" si="275"/>
        <v>2</v>
      </c>
    </row>
    <row r="1433" spans="1:14" x14ac:dyDescent="0.25">
      <c r="A1433" s="3">
        <v>1429</v>
      </c>
      <c r="B1433" s="17">
        <f t="shared" ca="1" si="270"/>
        <v>87325</v>
      </c>
      <c r="C1433" s="18">
        <f ca="1">ROUND((B1433-סימולטור!$C$6)/365,3)</f>
        <v>165.51</v>
      </c>
      <c r="D1433" s="19">
        <f t="shared" si="271"/>
        <v>7901654.9101715628</v>
      </c>
      <c r="E1433" s="20">
        <f t="shared" si="264"/>
        <v>8230.8905314287113</v>
      </c>
      <c r="F1433" s="21">
        <f t="shared" si="272"/>
        <v>15186147.676840421</v>
      </c>
      <c r="G1433" s="22">
        <f t="shared" si="273"/>
        <v>8858.5861448235792</v>
      </c>
      <c r="H1433" s="27">
        <f t="shared" si="274"/>
        <v>8385269.3205002444</v>
      </c>
      <c r="I1433" s="26">
        <f t="shared" si="265"/>
        <v>27950.897735001461</v>
      </c>
      <c r="J1433" s="23">
        <f t="shared" si="266"/>
        <v>4192.634660250219</v>
      </c>
      <c r="K1433" s="23">
        <f t="shared" si="267"/>
        <v>4192.6346602501226</v>
      </c>
      <c r="L1433" s="23">
        <f t="shared" si="268"/>
        <v>8385.2693205003416</v>
      </c>
      <c r="M1433" s="24">
        <f t="shared" si="269"/>
        <v>15186147.676840421</v>
      </c>
      <c r="N1433" s="15" t="str">
        <f t="shared" si="275"/>
        <v>2</v>
      </c>
    </row>
    <row r="1434" spans="1:14" x14ac:dyDescent="0.25">
      <c r="A1434" s="3">
        <v>1430</v>
      </c>
      <c r="B1434" s="17">
        <f t="shared" ca="1" si="270"/>
        <v>87353</v>
      </c>
      <c r="C1434" s="18">
        <f ca="1">ROUND((B1434-סימולטור!$C$6)/365,3)</f>
        <v>165.58600000000001</v>
      </c>
      <c r="D1434" s="19">
        <f t="shared" si="271"/>
        <v>7919762.8693407066</v>
      </c>
      <c r="E1434" s="20">
        <f t="shared" si="264"/>
        <v>8249.7529888965691</v>
      </c>
      <c r="F1434" s="21">
        <f t="shared" si="272"/>
        <v>15227909.582951734</v>
      </c>
      <c r="G1434" s="22">
        <f t="shared" si="273"/>
        <v>8882.9472567218454</v>
      </c>
      <c r="H1434" s="27">
        <f t="shared" si="274"/>
        <v>8404834.948914744</v>
      </c>
      <c r="I1434" s="26">
        <f t="shared" si="265"/>
        <v>28016.116496383125</v>
      </c>
      <c r="J1434" s="23">
        <f t="shared" si="266"/>
        <v>4202.4174744574684</v>
      </c>
      <c r="K1434" s="23">
        <f t="shared" si="267"/>
        <v>4202.417474457372</v>
      </c>
      <c r="L1434" s="23">
        <f t="shared" si="268"/>
        <v>8404.8349489148404</v>
      </c>
      <c r="M1434" s="24">
        <f t="shared" si="269"/>
        <v>15227909.582951734</v>
      </c>
      <c r="N1434" s="15" t="str">
        <f t="shared" si="275"/>
        <v>2</v>
      </c>
    </row>
    <row r="1435" spans="1:14" x14ac:dyDescent="0.25">
      <c r="A1435" s="3">
        <v>1431</v>
      </c>
      <c r="B1435" s="17">
        <f t="shared" ca="1" si="270"/>
        <v>87384</v>
      </c>
      <c r="C1435" s="18">
        <f ca="1">ROUND((B1435-סימולטור!$C$6)/365,3)</f>
        <v>165.67099999999999</v>
      </c>
      <c r="D1435" s="19">
        <f t="shared" si="271"/>
        <v>7937912.32591628</v>
      </c>
      <c r="E1435" s="20">
        <f t="shared" si="264"/>
        <v>8268.6586728294587</v>
      </c>
      <c r="F1435" s="21">
        <f t="shared" si="272"/>
        <v>15269786.334304852</v>
      </c>
      <c r="G1435" s="22">
        <f t="shared" si="273"/>
        <v>8907.3753616778304</v>
      </c>
      <c r="H1435" s="27">
        <f t="shared" si="274"/>
        <v>8424446.2304622121</v>
      </c>
      <c r="I1435" s="26">
        <f t="shared" si="265"/>
        <v>28081.487434874689</v>
      </c>
      <c r="J1435" s="23">
        <f t="shared" si="266"/>
        <v>4212.2231152312033</v>
      </c>
      <c r="K1435" s="23">
        <f t="shared" si="267"/>
        <v>4212.223115231106</v>
      </c>
      <c r="L1435" s="23">
        <f t="shared" si="268"/>
        <v>8424.4462304623084</v>
      </c>
      <c r="M1435" s="24">
        <f t="shared" si="269"/>
        <v>15269786.334304852</v>
      </c>
      <c r="N1435" s="15" t="str">
        <f t="shared" si="275"/>
        <v>2</v>
      </c>
    </row>
    <row r="1436" spans="1:14" x14ac:dyDescent="0.25">
      <c r="A1436" s="3">
        <v>1432</v>
      </c>
      <c r="B1436" s="17">
        <f t="shared" ca="1" si="270"/>
        <v>87414</v>
      </c>
      <c r="C1436" s="18">
        <f ca="1">ROUND((B1436-סימולטור!$C$6)/365,3)</f>
        <v>165.75299999999999</v>
      </c>
      <c r="D1436" s="19">
        <f t="shared" si="271"/>
        <v>7956103.3749965057</v>
      </c>
      <c r="E1436" s="20">
        <f t="shared" si="264"/>
        <v>8287.6076822880259</v>
      </c>
      <c r="F1436" s="21">
        <f t="shared" si="272"/>
        <v>15311778.246724192</v>
      </c>
      <c r="G1436" s="22">
        <f t="shared" si="273"/>
        <v>8931.8706439224461</v>
      </c>
      <c r="H1436" s="27">
        <f t="shared" si="274"/>
        <v>8444103.2716666255</v>
      </c>
      <c r="I1436" s="26">
        <f t="shared" si="265"/>
        <v>28147.010905556068</v>
      </c>
      <c r="J1436" s="23">
        <f t="shared" si="266"/>
        <v>4222.0516358334098</v>
      </c>
      <c r="K1436" s="23">
        <f t="shared" si="267"/>
        <v>4222.0516358333125</v>
      </c>
      <c r="L1436" s="23">
        <f t="shared" si="268"/>
        <v>8444.1032716667214</v>
      </c>
      <c r="M1436" s="24">
        <f t="shared" si="269"/>
        <v>15311778.246724192</v>
      </c>
      <c r="N1436" s="15" t="str">
        <f t="shared" si="275"/>
        <v>2</v>
      </c>
    </row>
    <row r="1437" spans="1:14" x14ac:dyDescent="0.25">
      <c r="A1437" s="3">
        <v>1433</v>
      </c>
      <c r="B1437" s="17">
        <f t="shared" ca="1" si="270"/>
        <v>87445</v>
      </c>
      <c r="C1437" s="18">
        <f ca="1">ROUND((B1437-סימולטור!$C$6)/365,3)</f>
        <v>165.83799999999999</v>
      </c>
      <c r="D1437" s="19">
        <f t="shared" si="271"/>
        <v>7974336.1118975403</v>
      </c>
      <c r="E1437" s="20">
        <f t="shared" si="264"/>
        <v>8306.6001165599373</v>
      </c>
      <c r="F1437" s="21">
        <f t="shared" si="272"/>
        <v>15353885.636902684</v>
      </c>
      <c r="G1437" s="22">
        <f t="shared" si="273"/>
        <v>8956.4332881932332</v>
      </c>
      <c r="H1437" s="27">
        <f t="shared" si="274"/>
        <v>8463806.179300515</v>
      </c>
      <c r="I1437" s="26">
        <f t="shared" si="265"/>
        <v>28212.687264335702</v>
      </c>
      <c r="J1437" s="23">
        <f t="shared" si="266"/>
        <v>4231.9030896503555</v>
      </c>
      <c r="K1437" s="23">
        <f t="shared" si="267"/>
        <v>4231.9030896502572</v>
      </c>
      <c r="L1437" s="23">
        <f t="shared" si="268"/>
        <v>8463.8061793006127</v>
      </c>
      <c r="M1437" s="24">
        <f t="shared" si="269"/>
        <v>15353885.636902684</v>
      </c>
      <c r="N1437" s="15" t="str">
        <f t="shared" si="275"/>
        <v>2</v>
      </c>
    </row>
    <row r="1438" spans="1:14" x14ac:dyDescent="0.25">
      <c r="A1438" s="3">
        <v>1434</v>
      </c>
      <c r="B1438" s="17">
        <f t="shared" ca="1" si="270"/>
        <v>87475</v>
      </c>
      <c r="C1438" s="18">
        <f ca="1">ROUND((B1438-סימולטור!$C$6)/365,3)</f>
        <v>165.92099999999999</v>
      </c>
      <c r="D1438" s="19">
        <f t="shared" si="271"/>
        <v>7992610.6321539721</v>
      </c>
      <c r="E1438" s="20">
        <f t="shared" si="264"/>
        <v>8325.6360751603879</v>
      </c>
      <c r="F1438" s="21">
        <f t="shared" si="272"/>
        <v>15396108.822404169</v>
      </c>
      <c r="G1438" s="22">
        <f t="shared" si="273"/>
        <v>8981.0634797357652</v>
      </c>
      <c r="H1438" s="27">
        <f t="shared" si="274"/>
        <v>8483555.0603855513</v>
      </c>
      <c r="I1438" s="26">
        <f t="shared" si="265"/>
        <v>28278.51686795249</v>
      </c>
      <c r="J1438" s="23">
        <f t="shared" si="266"/>
        <v>4241.7775301928732</v>
      </c>
      <c r="K1438" s="23">
        <f t="shared" si="267"/>
        <v>4241.7775301927759</v>
      </c>
      <c r="L1438" s="23">
        <f t="shared" si="268"/>
        <v>8483.55506038565</v>
      </c>
      <c r="M1438" s="24">
        <f t="shared" si="269"/>
        <v>15396108.822404169</v>
      </c>
      <c r="N1438" s="15" t="str">
        <f t="shared" si="275"/>
        <v>2</v>
      </c>
    </row>
    <row r="1439" spans="1:14" x14ac:dyDescent="0.25">
      <c r="A1439" s="3">
        <v>1435</v>
      </c>
      <c r="B1439" s="17">
        <f t="shared" ca="1" si="270"/>
        <v>87506</v>
      </c>
      <c r="C1439" s="18">
        <f ca="1">ROUND((B1439-סימולטור!$C$6)/365,3)</f>
        <v>166.005</v>
      </c>
      <c r="D1439" s="19">
        <f t="shared" si="271"/>
        <v>8010927.0315193255</v>
      </c>
      <c r="E1439" s="20">
        <f t="shared" si="264"/>
        <v>8344.7156578326303</v>
      </c>
      <c r="F1439" s="21">
        <f t="shared" si="272"/>
        <v>15438448.121665781</v>
      </c>
      <c r="G1439" s="22">
        <f t="shared" si="273"/>
        <v>9005.7614043050398</v>
      </c>
      <c r="H1439" s="27">
        <f t="shared" si="274"/>
        <v>8503350.0221931189</v>
      </c>
      <c r="I1439" s="26">
        <f t="shared" si="265"/>
        <v>28344.500073977717</v>
      </c>
      <c r="J1439" s="23">
        <f t="shared" si="266"/>
        <v>4251.6750110966577</v>
      </c>
      <c r="K1439" s="23">
        <f t="shared" si="267"/>
        <v>4251.6750110965595</v>
      </c>
      <c r="L1439" s="23">
        <f t="shared" si="268"/>
        <v>8503.3500221932172</v>
      </c>
      <c r="M1439" s="24">
        <f t="shared" si="269"/>
        <v>15438448.121665781</v>
      </c>
      <c r="N1439" s="15" t="str">
        <f t="shared" si="275"/>
        <v>2</v>
      </c>
    </row>
    <row r="1440" spans="1:14" x14ac:dyDescent="0.25">
      <c r="A1440" s="3">
        <v>1436</v>
      </c>
      <c r="B1440" s="17">
        <f t="shared" ca="1" si="270"/>
        <v>87537</v>
      </c>
      <c r="C1440" s="18">
        <f ca="1">ROUND((B1440-סימולטור!$C$6)/365,3)</f>
        <v>166.09</v>
      </c>
      <c r="D1440" s="19">
        <f t="shared" si="271"/>
        <v>8029285.4059665576</v>
      </c>
      <c r="E1440" s="20">
        <f t="shared" si="264"/>
        <v>8363.8389645484967</v>
      </c>
      <c r="F1440" s="21">
        <f t="shared" si="272"/>
        <v>15480903.854000363</v>
      </c>
      <c r="G1440" s="22">
        <f t="shared" si="273"/>
        <v>9030.5272481668781</v>
      </c>
      <c r="H1440" s="27">
        <f t="shared" si="274"/>
        <v>8523191.1722449027</v>
      </c>
      <c r="I1440" s="26">
        <f t="shared" si="265"/>
        <v>28410.637240816999</v>
      </c>
      <c r="J1440" s="23">
        <f t="shared" si="266"/>
        <v>4261.5955861225493</v>
      </c>
      <c r="K1440" s="23">
        <f t="shared" si="267"/>
        <v>4261.5955861224511</v>
      </c>
      <c r="L1440" s="23">
        <f t="shared" si="268"/>
        <v>8523.1911722450004</v>
      </c>
      <c r="M1440" s="24">
        <f t="shared" si="269"/>
        <v>15480903.854000363</v>
      </c>
      <c r="N1440" s="15" t="str">
        <f t="shared" si="275"/>
        <v>2</v>
      </c>
    </row>
    <row r="1441" spans="1:14" x14ac:dyDescent="0.25">
      <c r="A1441" s="3">
        <v>1437</v>
      </c>
      <c r="B1441" s="17">
        <f t="shared" ca="1" si="270"/>
        <v>87567</v>
      </c>
      <c r="C1441" s="18">
        <f ca="1">ROUND((B1441-סימולטור!$C$6)/365,3)</f>
        <v>166.173</v>
      </c>
      <c r="D1441" s="19">
        <f t="shared" si="271"/>
        <v>8047685.8516885648</v>
      </c>
      <c r="E1441" s="20">
        <f t="shared" si="264"/>
        <v>8383.0060955089211</v>
      </c>
      <c r="F1441" s="21">
        <f t="shared" si="272"/>
        <v>15523476.339598866</v>
      </c>
      <c r="G1441" s="22">
        <f t="shared" si="273"/>
        <v>9055.3611980993392</v>
      </c>
      <c r="H1441" s="27">
        <f t="shared" si="274"/>
        <v>8543078.6183134746</v>
      </c>
      <c r="I1441" s="26">
        <f t="shared" si="265"/>
        <v>28476.928727712238</v>
      </c>
      <c r="J1441" s="23">
        <f t="shared" si="266"/>
        <v>4271.5393091568358</v>
      </c>
      <c r="K1441" s="23">
        <f t="shared" si="267"/>
        <v>4271.5393091567375</v>
      </c>
      <c r="L1441" s="23">
        <f t="shared" si="268"/>
        <v>8543.0786183135733</v>
      </c>
      <c r="M1441" s="24">
        <f t="shared" si="269"/>
        <v>15523476.339598866</v>
      </c>
      <c r="N1441" s="15" t="str">
        <f t="shared" si="275"/>
        <v>2</v>
      </c>
    </row>
    <row r="1442" spans="1:14" x14ac:dyDescent="0.25">
      <c r="A1442" s="3">
        <v>1438</v>
      </c>
      <c r="B1442" s="17">
        <f t="shared" ca="1" si="270"/>
        <v>87598</v>
      </c>
      <c r="C1442" s="18">
        <f ca="1">ROUND((B1442-סימולטור!$C$6)/365,3)</f>
        <v>166.25800000000001</v>
      </c>
      <c r="D1442" s="19">
        <f t="shared" si="271"/>
        <v>8066128.4650986847</v>
      </c>
      <c r="E1442" s="20">
        <f t="shared" si="264"/>
        <v>8402.2171511444631</v>
      </c>
      <c r="F1442" s="21">
        <f t="shared" si="272"/>
        <v>15566165.899532765</v>
      </c>
      <c r="G1442" s="22">
        <f t="shared" si="273"/>
        <v>9080.2634413941141</v>
      </c>
      <c r="H1442" s="27">
        <f t="shared" si="274"/>
        <v>8563012.4684228729</v>
      </c>
      <c r="I1442" s="26">
        <f t="shared" si="265"/>
        <v>28543.374894743571</v>
      </c>
      <c r="J1442" s="23">
        <f t="shared" si="266"/>
        <v>4281.5062342115352</v>
      </c>
      <c r="K1442" s="23">
        <f t="shared" si="267"/>
        <v>4281.506234211437</v>
      </c>
      <c r="L1442" s="23">
        <f t="shared" si="268"/>
        <v>8563.0124684229722</v>
      </c>
      <c r="M1442" s="24">
        <f t="shared" si="269"/>
        <v>15566165.899532765</v>
      </c>
      <c r="N1442" s="15" t="str">
        <f t="shared" si="275"/>
        <v>2</v>
      </c>
    </row>
    <row r="1443" spans="1:14" x14ac:dyDescent="0.25">
      <c r="A1443" s="3">
        <v>1439</v>
      </c>
      <c r="B1443" s="17">
        <f t="shared" ca="1" si="270"/>
        <v>87628</v>
      </c>
      <c r="C1443" s="18">
        <f ca="1">ROUND((B1443-סימולטור!$C$6)/365,3)</f>
        <v>166.34</v>
      </c>
      <c r="D1443" s="19">
        <f t="shared" si="271"/>
        <v>8084613.3428312028</v>
      </c>
      <c r="E1443" s="20">
        <f t="shared" si="264"/>
        <v>8421.472232115837</v>
      </c>
      <c r="F1443" s="21">
        <f t="shared" si="272"/>
        <v>15608972.85575648</v>
      </c>
      <c r="G1443" s="22">
        <f t="shared" si="273"/>
        <v>9105.234165857948</v>
      </c>
      <c r="H1443" s="27">
        <f t="shared" si="274"/>
        <v>8582992.830849193</v>
      </c>
      <c r="I1443" s="26">
        <f t="shared" si="265"/>
        <v>28609.976102831304</v>
      </c>
      <c r="J1443" s="23">
        <f t="shared" si="266"/>
        <v>4291.4964154246954</v>
      </c>
      <c r="K1443" s="23">
        <f t="shared" si="267"/>
        <v>4291.4964154245963</v>
      </c>
      <c r="L1443" s="23">
        <f t="shared" si="268"/>
        <v>8582.9928308492927</v>
      </c>
      <c r="M1443" s="24">
        <f t="shared" si="269"/>
        <v>15608972.85575648</v>
      </c>
      <c r="N1443" s="15" t="str">
        <f t="shared" si="275"/>
        <v>2</v>
      </c>
    </row>
    <row r="1444" spans="1:14" x14ac:dyDescent="0.25">
      <c r="A1444" s="3">
        <v>1440</v>
      </c>
      <c r="B1444" s="17">
        <f t="shared" ca="1" si="270"/>
        <v>87659</v>
      </c>
      <c r="C1444" s="18">
        <f ca="1">ROUND((B1444-סימולטור!$C$6)/365,3)</f>
        <v>166.42500000000001</v>
      </c>
      <c r="D1444" s="19">
        <f t="shared" si="271"/>
        <v>8103140.5817418583</v>
      </c>
      <c r="E1444" s="20">
        <f t="shared" si="264"/>
        <v>8440.7714393144361</v>
      </c>
      <c r="F1444" s="21">
        <f t="shared" si="272"/>
        <v>15651897.531109812</v>
      </c>
      <c r="G1444" s="22">
        <f t="shared" si="273"/>
        <v>9130.2735598140571</v>
      </c>
      <c r="H1444" s="27">
        <f t="shared" si="274"/>
        <v>8603019.8141211737</v>
      </c>
      <c r="I1444" s="26">
        <f t="shared" si="265"/>
        <v>28676.732713737907</v>
      </c>
      <c r="J1444" s="23">
        <f t="shared" si="266"/>
        <v>4301.5099070606857</v>
      </c>
      <c r="K1444" s="23">
        <f t="shared" si="267"/>
        <v>4301.5099070605866</v>
      </c>
      <c r="L1444" s="23">
        <f t="shared" si="268"/>
        <v>8603.0198141212713</v>
      </c>
      <c r="M1444" s="24">
        <f t="shared" si="269"/>
        <v>15651897.531109812</v>
      </c>
      <c r="N1444" s="15" t="str">
        <f t="shared" si="275"/>
        <v>2</v>
      </c>
    </row>
    <row r="1445" spans="1:14" x14ac:dyDescent="0.25">
      <c r="A1445" s="3">
        <v>1441</v>
      </c>
      <c r="B1445" s="17">
        <f t="shared" ca="1" si="270"/>
        <v>87690</v>
      </c>
      <c r="C1445" s="18">
        <f ca="1">ROUND((B1445-סימולטור!$C$6)/365,3)</f>
        <v>166.51</v>
      </c>
      <c r="D1445" s="19">
        <f t="shared" si="271"/>
        <v>8121710.2789083505</v>
      </c>
      <c r="E1445" s="20">
        <f t="shared" si="264"/>
        <v>8460.1148738628654</v>
      </c>
      <c r="F1445" s="21">
        <f t="shared" si="272"/>
        <v>15694940.249320365</v>
      </c>
      <c r="G1445" s="22">
        <f t="shared" si="273"/>
        <v>9155.3818121035456</v>
      </c>
      <c r="H1445" s="27">
        <f t="shared" si="274"/>
        <v>8623093.5270207915</v>
      </c>
      <c r="I1445" s="26">
        <f t="shared" si="265"/>
        <v>28743.645090069967</v>
      </c>
      <c r="J1445" s="23">
        <f t="shared" si="266"/>
        <v>4311.5467635104951</v>
      </c>
      <c r="K1445" s="23">
        <f t="shared" si="267"/>
        <v>4311.546763510396</v>
      </c>
      <c r="L1445" s="23">
        <f t="shared" si="268"/>
        <v>8623.0935270208902</v>
      </c>
      <c r="M1445" s="24">
        <f t="shared" si="269"/>
        <v>15694940.249320365</v>
      </c>
      <c r="N1445" s="15" t="str">
        <f t="shared" si="275"/>
        <v>2</v>
      </c>
    </row>
    <row r="1446" spans="1:14" x14ac:dyDescent="0.25">
      <c r="A1446" s="3">
        <v>1442</v>
      </c>
      <c r="B1446" s="17">
        <f t="shared" ca="1" si="270"/>
        <v>87719</v>
      </c>
      <c r="C1446" s="18">
        <f ca="1">ROUND((B1446-סימולטור!$C$6)/365,3)</f>
        <v>166.589</v>
      </c>
      <c r="D1446" s="19">
        <f t="shared" si="271"/>
        <v>8140322.5316308495</v>
      </c>
      <c r="E1446" s="20">
        <f t="shared" si="264"/>
        <v>8479.5026371154672</v>
      </c>
      <c r="F1446" s="21">
        <f t="shared" si="272"/>
        <v>15738101.335005999</v>
      </c>
      <c r="G1446" s="22">
        <f t="shared" si="273"/>
        <v>9180.5591120868321</v>
      </c>
      <c r="H1446" s="27">
        <f t="shared" si="274"/>
        <v>8643214.0785838403</v>
      </c>
      <c r="I1446" s="26">
        <f t="shared" si="265"/>
        <v>28810.713595280133</v>
      </c>
      <c r="J1446" s="23">
        <f t="shared" si="266"/>
        <v>4321.6070392920201</v>
      </c>
      <c r="K1446" s="23">
        <f t="shared" si="267"/>
        <v>4321.60703929192</v>
      </c>
      <c r="L1446" s="23">
        <f t="shared" si="268"/>
        <v>8643.2140785839401</v>
      </c>
      <c r="M1446" s="24">
        <f t="shared" si="269"/>
        <v>15738101.335005999</v>
      </c>
      <c r="N1446" s="15" t="str">
        <f t="shared" si="275"/>
        <v>2</v>
      </c>
    </row>
    <row r="1447" spans="1:14" x14ac:dyDescent="0.25">
      <c r="A1447" s="3">
        <v>1443</v>
      </c>
      <c r="B1447" s="17">
        <f t="shared" ca="1" si="270"/>
        <v>87750</v>
      </c>
      <c r="C1447" s="18">
        <f ca="1">ROUND((B1447-סימולטור!$C$6)/365,3)</f>
        <v>166.67400000000001</v>
      </c>
      <c r="D1447" s="19">
        <f t="shared" si="271"/>
        <v>8158977.4374325043</v>
      </c>
      <c r="E1447" s="20">
        <f t="shared" si="264"/>
        <v>8498.9348306588581</v>
      </c>
      <c r="F1447" s="21">
        <f t="shared" si="272"/>
        <v>15781381.113677267</v>
      </c>
      <c r="G1447" s="22">
        <f t="shared" si="273"/>
        <v>9205.8056496450718</v>
      </c>
      <c r="H1447" s="27">
        <f t="shared" si="274"/>
        <v>8663381.578100536</v>
      </c>
      <c r="I1447" s="26">
        <f t="shared" si="265"/>
        <v>28877.938593669121</v>
      </c>
      <c r="J1447" s="23">
        <f t="shared" si="266"/>
        <v>4331.690789050368</v>
      </c>
      <c r="K1447" s="23">
        <f t="shared" si="267"/>
        <v>4331.690789050268</v>
      </c>
      <c r="L1447" s="23">
        <f t="shared" si="268"/>
        <v>8663.381578100636</v>
      </c>
      <c r="M1447" s="24">
        <f t="shared" si="269"/>
        <v>15781381.113677267</v>
      </c>
      <c r="N1447" s="15" t="str">
        <f t="shared" si="275"/>
        <v>2</v>
      </c>
    </row>
    <row r="1448" spans="1:14" x14ac:dyDescent="0.25">
      <c r="A1448" s="3">
        <v>1444</v>
      </c>
      <c r="B1448" s="17">
        <f t="shared" ca="1" si="270"/>
        <v>87780</v>
      </c>
      <c r="C1448" s="18">
        <f ca="1">ROUND((B1448-סימולטור!$C$6)/365,3)</f>
        <v>166.756</v>
      </c>
      <c r="D1448" s="19">
        <f t="shared" si="271"/>
        <v>8177675.0940599544</v>
      </c>
      <c r="E1448" s="20">
        <f t="shared" si="264"/>
        <v>8518.4115563124524</v>
      </c>
      <c r="F1448" s="21">
        <f t="shared" si="272"/>
        <v>15824779.91173988</v>
      </c>
      <c r="G1448" s="22">
        <f t="shared" si="273"/>
        <v>9231.121615181597</v>
      </c>
      <c r="H1448" s="27">
        <f t="shared" si="274"/>
        <v>8683596.135116104</v>
      </c>
      <c r="I1448" s="26">
        <f t="shared" si="265"/>
        <v>28945.32045038768</v>
      </c>
      <c r="J1448" s="23">
        <f t="shared" si="266"/>
        <v>4341.7980675581521</v>
      </c>
      <c r="K1448" s="23">
        <f t="shared" si="267"/>
        <v>4341.798067558052</v>
      </c>
      <c r="L1448" s="23">
        <f t="shared" si="268"/>
        <v>8683.5961351162041</v>
      </c>
      <c r="M1448" s="24">
        <f t="shared" si="269"/>
        <v>15824779.91173988</v>
      </c>
      <c r="N1448" s="15" t="str">
        <f t="shared" si="275"/>
        <v>2</v>
      </c>
    </row>
    <row r="1449" spans="1:14" x14ac:dyDescent="0.25">
      <c r="A1449" s="3">
        <v>1445</v>
      </c>
      <c r="B1449" s="17">
        <f t="shared" ca="1" si="270"/>
        <v>87811</v>
      </c>
      <c r="C1449" s="18">
        <f ca="1">ROUND((B1449-סימולטור!$C$6)/365,3)</f>
        <v>166.84100000000001</v>
      </c>
      <c r="D1449" s="19">
        <f t="shared" si="271"/>
        <v>8196415.599483842</v>
      </c>
      <c r="E1449" s="20">
        <f t="shared" si="264"/>
        <v>8537.9329161290025</v>
      </c>
      <c r="F1449" s="21">
        <f t="shared" si="272"/>
        <v>15868298.056497168</v>
      </c>
      <c r="G1449" s="22">
        <f t="shared" si="273"/>
        <v>9256.5071996233473</v>
      </c>
      <c r="H1449" s="27">
        <f t="shared" si="274"/>
        <v>8703857.8594313748</v>
      </c>
      <c r="I1449" s="26">
        <f t="shared" si="265"/>
        <v>29012.859531438586</v>
      </c>
      <c r="J1449" s="23">
        <f t="shared" si="266"/>
        <v>4351.9289297157875</v>
      </c>
      <c r="K1449" s="23">
        <f t="shared" si="267"/>
        <v>4351.9289297156874</v>
      </c>
      <c r="L1449" s="23">
        <f t="shared" si="268"/>
        <v>8703.8578594314749</v>
      </c>
      <c r="M1449" s="24">
        <f t="shared" si="269"/>
        <v>15868298.056497168</v>
      </c>
      <c r="N1449" s="15" t="str">
        <f t="shared" si="275"/>
        <v>2</v>
      </c>
    </row>
    <row r="1450" spans="1:14" x14ac:dyDescent="0.25">
      <c r="A1450" s="3">
        <v>1446</v>
      </c>
      <c r="B1450" s="17">
        <f t="shared" ca="1" si="270"/>
        <v>87841</v>
      </c>
      <c r="C1450" s="18">
        <f ca="1">ROUND((B1450-סימולטור!$C$6)/365,3)</f>
        <v>166.923</v>
      </c>
      <c r="D1450" s="19">
        <f t="shared" si="271"/>
        <v>8215199.051899326</v>
      </c>
      <c r="E1450" s="20">
        <f t="shared" si="264"/>
        <v>8557.499012395132</v>
      </c>
      <c r="F1450" s="21">
        <f t="shared" si="272"/>
        <v>15911935.876152538</v>
      </c>
      <c r="G1450" s="22">
        <f t="shared" si="273"/>
        <v>9281.9625944223135</v>
      </c>
      <c r="H1450" s="27">
        <f t="shared" si="274"/>
        <v>8724166.861103382</v>
      </c>
      <c r="I1450" s="26">
        <f t="shared" si="265"/>
        <v>29080.55620367861</v>
      </c>
      <c r="J1450" s="23">
        <f t="shared" si="266"/>
        <v>4362.083430551791</v>
      </c>
      <c r="K1450" s="23">
        <f t="shared" si="267"/>
        <v>4362.083430551691</v>
      </c>
      <c r="L1450" s="23">
        <f t="shared" si="268"/>
        <v>8724.166861103482</v>
      </c>
      <c r="M1450" s="24">
        <f t="shared" si="269"/>
        <v>15911935.876152538</v>
      </c>
      <c r="N1450" s="15" t="str">
        <f t="shared" si="275"/>
        <v>2</v>
      </c>
    </row>
    <row r="1451" spans="1:14" x14ac:dyDescent="0.25">
      <c r="A1451" s="3">
        <v>1447</v>
      </c>
      <c r="B1451" s="17">
        <f t="shared" ca="1" si="270"/>
        <v>87872</v>
      </c>
      <c r="C1451" s="18">
        <f ca="1">ROUND((B1451-סימולטור!$C$6)/365,3)</f>
        <v>167.00800000000001</v>
      </c>
      <c r="D1451" s="19">
        <f t="shared" si="271"/>
        <v>8234025.5497265961</v>
      </c>
      <c r="E1451" s="20">
        <f t="shared" si="264"/>
        <v>8577.1099476318705</v>
      </c>
      <c r="F1451" s="21">
        <f t="shared" si="272"/>
        <v>15955693.69981196</v>
      </c>
      <c r="G1451" s="22">
        <f t="shared" si="273"/>
        <v>9307.4879915569763</v>
      </c>
      <c r="H1451" s="27">
        <f t="shared" si="274"/>
        <v>8744523.2504459564</v>
      </c>
      <c r="I1451" s="26">
        <f t="shared" si="265"/>
        <v>29148.410834820526</v>
      </c>
      <c r="J1451" s="23">
        <f t="shared" si="266"/>
        <v>4372.2616252230791</v>
      </c>
      <c r="K1451" s="23">
        <f t="shared" si="267"/>
        <v>4372.2616252229782</v>
      </c>
      <c r="L1451" s="23">
        <f t="shared" si="268"/>
        <v>8744.5232504460582</v>
      </c>
      <c r="M1451" s="24">
        <f t="shared" si="269"/>
        <v>15955693.69981196</v>
      </c>
      <c r="N1451" s="15" t="str">
        <f t="shared" si="275"/>
        <v>2</v>
      </c>
    </row>
    <row r="1452" spans="1:14" x14ac:dyDescent="0.25">
      <c r="A1452" s="3">
        <v>1448</v>
      </c>
      <c r="B1452" s="17">
        <f t="shared" ca="1" si="270"/>
        <v>87903</v>
      </c>
      <c r="C1452" s="18">
        <f ca="1">ROUND((B1452-סימולטור!$C$6)/365,3)</f>
        <v>167.09299999999999</v>
      </c>
      <c r="D1452" s="19">
        <f t="shared" si="271"/>
        <v>8252895.1916113868</v>
      </c>
      <c r="E1452" s="20">
        <f t="shared" si="264"/>
        <v>8596.7658245951952</v>
      </c>
      <c r="F1452" s="21">
        <f t="shared" si="272"/>
        <v>15999571.857486444</v>
      </c>
      <c r="G1452" s="22">
        <f t="shared" si="273"/>
        <v>9333.0835835337584</v>
      </c>
      <c r="H1452" s="27">
        <f t="shared" si="274"/>
        <v>8764927.1380303316</v>
      </c>
      <c r="I1452" s="26">
        <f t="shared" si="265"/>
        <v>29216.423793435115</v>
      </c>
      <c r="J1452" s="23">
        <f t="shared" si="266"/>
        <v>4382.4635690152672</v>
      </c>
      <c r="K1452" s="23">
        <f t="shared" si="267"/>
        <v>4382.4635690151663</v>
      </c>
      <c r="L1452" s="23">
        <f t="shared" si="268"/>
        <v>8764.9271380304344</v>
      </c>
      <c r="M1452" s="24">
        <f t="shared" si="269"/>
        <v>15999571.857486444</v>
      </c>
      <c r="N1452" s="15" t="str">
        <f t="shared" si="275"/>
        <v>2</v>
      </c>
    </row>
    <row r="1453" spans="1:14" x14ac:dyDescent="0.25">
      <c r="A1453" s="3">
        <v>1449</v>
      </c>
      <c r="B1453" s="17">
        <f t="shared" ca="1" si="270"/>
        <v>87933</v>
      </c>
      <c r="C1453" s="18">
        <f ca="1">ROUND((B1453-סימולטור!$C$6)/365,3)</f>
        <v>167.17500000000001</v>
      </c>
      <c r="D1453" s="19">
        <f t="shared" si="271"/>
        <v>8271808.0764254965</v>
      </c>
      <c r="E1453" s="20">
        <f t="shared" si="264"/>
        <v>8616.4667462765592</v>
      </c>
      <c r="F1453" s="21">
        <f t="shared" si="272"/>
        <v>16043570.680094533</v>
      </c>
      <c r="G1453" s="22">
        <f t="shared" si="273"/>
        <v>9358.7495633884773</v>
      </c>
      <c r="H1453" s="27">
        <f t="shared" si="274"/>
        <v>8785378.6346857361</v>
      </c>
      <c r="I1453" s="26">
        <f t="shared" si="265"/>
        <v>29284.595448953129</v>
      </c>
      <c r="J1453" s="23">
        <f t="shared" si="266"/>
        <v>4392.6893173429689</v>
      </c>
      <c r="K1453" s="23">
        <f t="shared" si="267"/>
        <v>4392.689317342868</v>
      </c>
      <c r="L1453" s="23">
        <f t="shared" si="268"/>
        <v>8785.378634685836</v>
      </c>
      <c r="M1453" s="24">
        <f t="shared" si="269"/>
        <v>16043570.680094533</v>
      </c>
      <c r="N1453" s="15" t="str">
        <f t="shared" si="275"/>
        <v>2</v>
      </c>
    </row>
    <row r="1454" spans="1:14" x14ac:dyDescent="0.25">
      <c r="A1454" s="3">
        <v>1450</v>
      </c>
      <c r="B1454" s="17">
        <f t="shared" ca="1" si="270"/>
        <v>87964</v>
      </c>
      <c r="C1454" s="18">
        <f ca="1">ROUND((B1454-סימולטור!$C$6)/365,3)</f>
        <v>167.26</v>
      </c>
      <c r="D1454" s="19">
        <f t="shared" si="271"/>
        <v>8290764.3032673057</v>
      </c>
      <c r="E1454" s="20">
        <f t="shared" si="264"/>
        <v>8636.2128159034437</v>
      </c>
      <c r="F1454" s="21">
        <f t="shared" si="272"/>
        <v>16087690.499464793</v>
      </c>
      <c r="G1454" s="22">
        <f t="shared" si="273"/>
        <v>9384.4861246877972</v>
      </c>
      <c r="H1454" s="27">
        <f t="shared" si="274"/>
        <v>8805877.8515000045</v>
      </c>
      <c r="I1454" s="26">
        <f t="shared" si="265"/>
        <v>29352.926171667361</v>
      </c>
      <c r="J1454" s="23">
        <f t="shared" si="266"/>
        <v>4402.9389257501043</v>
      </c>
      <c r="K1454" s="23">
        <f t="shared" si="267"/>
        <v>4402.9389257500025</v>
      </c>
      <c r="L1454" s="23">
        <f t="shared" si="268"/>
        <v>8805.8778515001068</v>
      </c>
      <c r="M1454" s="24">
        <f t="shared" si="269"/>
        <v>16087690.499464793</v>
      </c>
      <c r="N1454" s="15" t="str">
        <f t="shared" si="275"/>
        <v>2</v>
      </c>
    </row>
    <row r="1455" spans="1:14" x14ac:dyDescent="0.25">
      <c r="A1455" s="3">
        <v>1451</v>
      </c>
      <c r="B1455" s="17">
        <f t="shared" ca="1" si="270"/>
        <v>87994</v>
      </c>
      <c r="C1455" s="18">
        <f ca="1">ROUND((B1455-סימולטור!$C$6)/365,3)</f>
        <v>167.34200000000001</v>
      </c>
      <c r="D1455" s="19">
        <f t="shared" si="271"/>
        <v>8309763.9714622945</v>
      </c>
      <c r="E1455" s="20">
        <f t="shared" si="264"/>
        <v>8656.0041369398896</v>
      </c>
      <c r="F1455" s="21">
        <f t="shared" si="272"/>
        <v>16131931.648338323</v>
      </c>
      <c r="G1455" s="22">
        <f t="shared" si="273"/>
        <v>9410.2934615306895</v>
      </c>
      <c r="H1455" s="27">
        <f t="shared" si="274"/>
        <v>8826424.8998201732</v>
      </c>
      <c r="I1455" s="26">
        <f t="shared" si="265"/>
        <v>29421.416332734589</v>
      </c>
      <c r="J1455" s="23">
        <f t="shared" si="266"/>
        <v>4413.2124499101883</v>
      </c>
      <c r="K1455" s="23">
        <f t="shared" si="267"/>
        <v>4413.2124499100864</v>
      </c>
      <c r="L1455" s="23">
        <f t="shared" si="268"/>
        <v>8826.4248998202747</v>
      </c>
      <c r="M1455" s="24">
        <f t="shared" si="269"/>
        <v>16131931.648338323</v>
      </c>
      <c r="N1455" s="15" t="str">
        <f t="shared" si="275"/>
        <v>2</v>
      </c>
    </row>
    <row r="1456" spans="1:14" x14ac:dyDescent="0.25">
      <c r="A1456" s="3">
        <v>1452</v>
      </c>
      <c r="B1456" s="17">
        <f t="shared" ca="1" si="270"/>
        <v>88025</v>
      </c>
      <c r="C1456" s="18">
        <f ca="1">ROUND((B1456-סימולטור!$C$6)/365,3)</f>
        <v>167.42699999999999</v>
      </c>
      <c r="D1456" s="19">
        <f t="shared" si="271"/>
        <v>8328807.1805635635</v>
      </c>
      <c r="E1456" s="20">
        <f t="shared" si="264"/>
        <v>8675.8408130870448</v>
      </c>
      <c r="F1456" s="21">
        <f t="shared" si="272"/>
        <v>16176294.460371254</v>
      </c>
      <c r="G1456" s="22">
        <f t="shared" si="273"/>
        <v>9436.1717685498988</v>
      </c>
      <c r="H1456" s="27">
        <f t="shared" si="274"/>
        <v>8847019.8912530877</v>
      </c>
      <c r="I1456" s="26">
        <f t="shared" si="265"/>
        <v>29490.066304177639</v>
      </c>
      <c r="J1456" s="23">
        <f t="shared" si="266"/>
        <v>4423.5099456266453</v>
      </c>
      <c r="K1456" s="23">
        <f t="shared" si="267"/>
        <v>4423.5099456265443</v>
      </c>
      <c r="L1456" s="23">
        <f t="shared" si="268"/>
        <v>8847.0198912531887</v>
      </c>
      <c r="M1456" s="24">
        <f t="shared" si="269"/>
        <v>16176294.460371254</v>
      </c>
      <c r="N1456" s="15" t="str">
        <f t="shared" si="275"/>
        <v>2</v>
      </c>
    </row>
    <row r="1457" spans="1:14" x14ac:dyDescent="0.25">
      <c r="A1457" s="3">
        <v>1453</v>
      </c>
      <c r="B1457" s="17">
        <f t="shared" ca="1" si="270"/>
        <v>88056</v>
      </c>
      <c r="C1457" s="18">
        <f ca="1">ROUND((B1457-סימולטור!$C$6)/365,3)</f>
        <v>167.512</v>
      </c>
      <c r="D1457" s="19">
        <f t="shared" si="271"/>
        <v>8347894.030352355</v>
      </c>
      <c r="E1457" s="20">
        <f t="shared" si="264"/>
        <v>8695.7229482837029</v>
      </c>
      <c r="F1457" s="21">
        <f t="shared" si="272"/>
        <v>16220779.270137277</v>
      </c>
      <c r="G1457" s="22">
        <f t="shared" si="273"/>
        <v>9462.1212409134114</v>
      </c>
      <c r="H1457" s="27">
        <f t="shared" si="274"/>
        <v>8867662.937666012</v>
      </c>
      <c r="I1457" s="26">
        <f t="shared" si="265"/>
        <v>29558.876458887389</v>
      </c>
      <c r="J1457" s="23">
        <f t="shared" si="266"/>
        <v>4433.8314688331084</v>
      </c>
      <c r="K1457" s="23">
        <f t="shared" si="267"/>
        <v>4433.8314688330065</v>
      </c>
      <c r="L1457" s="23">
        <f t="shared" si="268"/>
        <v>8867.6629376661149</v>
      </c>
      <c r="M1457" s="24">
        <f t="shared" si="269"/>
        <v>16220779.270137277</v>
      </c>
      <c r="N1457" s="15" t="str">
        <f t="shared" si="275"/>
        <v>2</v>
      </c>
    </row>
    <row r="1458" spans="1:14" x14ac:dyDescent="0.25">
      <c r="A1458" s="3">
        <v>1454</v>
      </c>
      <c r="B1458" s="17">
        <f t="shared" ca="1" si="270"/>
        <v>88084</v>
      </c>
      <c r="C1458" s="18">
        <f ca="1">ROUND((B1458-סימולטור!$C$6)/365,3)</f>
        <v>167.589</v>
      </c>
      <c r="D1458" s="19">
        <f t="shared" si="271"/>
        <v>8367024.6208385797</v>
      </c>
      <c r="E1458" s="20">
        <f t="shared" si="264"/>
        <v>8715.6506467068539</v>
      </c>
      <c r="F1458" s="21">
        <f t="shared" si="272"/>
        <v>16265386.413130155</v>
      </c>
      <c r="G1458" s="22">
        <f t="shared" si="273"/>
        <v>9488.1420743259241</v>
      </c>
      <c r="H1458" s="27">
        <f t="shared" si="274"/>
        <v>8888354.1511872336</v>
      </c>
      <c r="I1458" s="26">
        <f t="shared" si="265"/>
        <v>29627.847170624795</v>
      </c>
      <c r="J1458" s="23">
        <f t="shared" si="266"/>
        <v>4444.1770755937187</v>
      </c>
      <c r="K1458" s="23">
        <f t="shared" si="267"/>
        <v>4444.1770755936168</v>
      </c>
      <c r="L1458" s="23">
        <f t="shared" si="268"/>
        <v>8888.3541511873354</v>
      </c>
      <c r="M1458" s="24">
        <f t="shared" si="269"/>
        <v>16265386.413130155</v>
      </c>
      <c r="N1458" s="15" t="str">
        <f t="shared" si="275"/>
        <v>2</v>
      </c>
    </row>
    <row r="1459" spans="1:14" x14ac:dyDescent="0.25">
      <c r="A1459" s="3">
        <v>1455</v>
      </c>
      <c r="B1459" s="17">
        <f t="shared" ca="1" si="270"/>
        <v>88115</v>
      </c>
      <c r="C1459" s="18">
        <f ca="1">ROUND((B1459-סימולטור!$C$6)/365,3)</f>
        <v>167.67400000000001</v>
      </c>
      <c r="D1459" s="19">
        <f t="shared" si="271"/>
        <v>8386199.0522613358</v>
      </c>
      <c r="E1459" s="20">
        <f t="shared" si="264"/>
        <v>8735.6240127722249</v>
      </c>
      <c r="F1459" s="21">
        <f t="shared" si="272"/>
        <v>16310116.225766264</v>
      </c>
      <c r="G1459" s="22">
        <f t="shared" si="273"/>
        <v>9514.2344650303203</v>
      </c>
      <c r="H1459" s="27">
        <f t="shared" si="274"/>
        <v>8909093.644206671</v>
      </c>
      <c r="I1459" s="26">
        <f t="shared" si="265"/>
        <v>29696.978814022921</v>
      </c>
      <c r="J1459" s="23">
        <f t="shared" si="266"/>
        <v>4454.546822103438</v>
      </c>
      <c r="K1459" s="23">
        <f t="shared" si="267"/>
        <v>4454.5468221033352</v>
      </c>
      <c r="L1459" s="23">
        <f t="shared" si="268"/>
        <v>8909.0936442067723</v>
      </c>
      <c r="M1459" s="24">
        <f t="shared" si="269"/>
        <v>16310116.225766264</v>
      </c>
      <c r="N1459" s="15" t="str">
        <f t="shared" si="275"/>
        <v>2</v>
      </c>
    </row>
    <row r="1460" spans="1:14" x14ac:dyDescent="0.25">
      <c r="A1460" s="3">
        <v>1456</v>
      </c>
      <c r="B1460" s="17">
        <f t="shared" ca="1" si="270"/>
        <v>88145</v>
      </c>
      <c r="C1460" s="18">
        <f ca="1">ROUND((B1460-סימולטור!$C$6)/365,3)</f>
        <v>167.756</v>
      </c>
      <c r="D1460" s="19">
        <f t="shared" si="271"/>
        <v>8405417.4250894357</v>
      </c>
      <c r="E1460" s="20">
        <f t="shared" si="264"/>
        <v>8755.6431511348292</v>
      </c>
      <c r="F1460" s="21">
        <f t="shared" si="272"/>
        <v>16354969.045387121</v>
      </c>
      <c r="G1460" s="22">
        <f t="shared" si="273"/>
        <v>9540.3986098091536</v>
      </c>
      <c r="H1460" s="27">
        <f t="shared" si="274"/>
        <v>8929881.5293764863</v>
      </c>
      <c r="I1460" s="26">
        <f t="shared" si="265"/>
        <v>29766.271764588975</v>
      </c>
      <c r="J1460" s="23">
        <f t="shared" si="266"/>
        <v>4464.9407646883465</v>
      </c>
      <c r="K1460" s="23">
        <f t="shared" si="267"/>
        <v>4464.9407646882437</v>
      </c>
      <c r="L1460" s="23">
        <f t="shared" si="268"/>
        <v>8929.8815293765911</v>
      </c>
      <c r="M1460" s="24">
        <f t="shared" si="269"/>
        <v>16354969.045387121</v>
      </c>
      <c r="N1460" s="15" t="str">
        <f t="shared" si="275"/>
        <v>2</v>
      </c>
    </row>
    <row r="1461" spans="1:14" x14ac:dyDescent="0.25">
      <c r="A1461" s="3">
        <v>1457</v>
      </c>
      <c r="B1461" s="17">
        <f t="shared" ca="1" si="270"/>
        <v>88176</v>
      </c>
      <c r="C1461" s="18">
        <f ca="1">ROUND((B1461-סימולטור!$C$6)/365,3)</f>
        <v>167.84100000000001</v>
      </c>
      <c r="D1461" s="19">
        <f t="shared" si="271"/>
        <v>8424679.8400219344</v>
      </c>
      <c r="E1461" s="20">
        <f t="shared" si="264"/>
        <v>8775.7081666895156</v>
      </c>
      <c r="F1461" s="21">
        <f t="shared" si="272"/>
        <v>16399945.210261937</v>
      </c>
      <c r="G1461" s="22">
        <f t="shared" si="273"/>
        <v>9566.6347059861309</v>
      </c>
      <c r="H1461" s="27">
        <f t="shared" si="274"/>
        <v>8950717.9196116999</v>
      </c>
      <c r="I1461" s="26">
        <f t="shared" si="265"/>
        <v>29835.726398706356</v>
      </c>
      <c r="J1461" s="23">
        <f t="shared" si="266"/>
        <v>4475.3589598059534</v>
      </c>
      <c r="K1461" s="23">
        <f t="shared" si="267"/>
        <v>4475.3589598058497</v>
      </c>
      <c r="L1461" s="23">
        <f t="shared" si="268"/>
        <v>8950.7179196118032</v>
      </c>
      <c r="M1461" s="24">
        <f t="shared" si="269"/>
        <v>16399945.210261937</v>
      </c>
      <c r="N1461" s="15" t="str">
        <f t="shared" si="275"/>
        <v>2</v>
      </c>
    </row>
    <row r="1462" spans="1:14" x14ac:dyDescent="0.25">
      <c r="A1462" s="3">
        <v>1458</v>
      </c>
      <c r="B1462" s="17">
        <f t="shared" ca="1" si="270"/>
        <v>88206</v>
      </c>
      <c r="C1462" s="18">
        <f ca="1">ROUND((B1462-סימולטור!$C$6)/365,3)</f>
        <v>167.923</v>
      </c>
      <c r="D1462" s="19">
        <f t="shared" si="271"/>
        <v>8443986.3979886528</v>
      </c>
      <c r="E1462" s="20">
        <f t="shared" si="264"/>
        <v>8795.8191645715124</v>
      </c>
      <c r="F1462" s="21">
        <f t="shared" si="272"/>
        <v>16445045.059590159</v>
      </c>
      <c r="G1462" s="22">
        <f t="shared" si="273"/>
        <v>9592.9429514275926</v>
      </c>
      <c r="H1462" s="27">
        <f t="shared" si="274"/>
        <v>8971602.928090794</v>
      </c>
      <c r="I1462" s="26">
        <f t="shared" si="265"/>
        <v>29905.343093636671</v>
      </c>
      <c r="J1462" s="23">
        <f t="shared" si="266"/>
        <v>4485.8014640455003</v>
      </c>
      <c r="K1462" s="23">
        <f t="shared" si="267"/>
        <v>4485.8014640453976</v>
      </c>
      <c r="L1462" s="23">
        <f t="shared" si="268"/>
        <v>8971.6029280908988</v>
      </c>
      <c r="M1462" s="24">
        <f t="shared" si="269"/>
        <v>16445045.059590159</v>
      </c>
      <c r="N1462" s="15" t="str">
        <f t="shared" si="275"/>
        <v>2</v>
      </c>
    </row>
    <row r="1463" spans="1:14" x14ac:dyDescent="0.25">
      <c r="A1463" s="3">
        <v>1459</v>
      </c>
      <c r="B1463" s="17">
        <f t="shared" ca="1" si="270"/>
        <v>88237</v>
      </c>
      <c r="C1463" s="18">
        <f ca="1">ROUND((B1463-סימולטור!$C$6)/365,3)</f>
        <v>168.00800000000001</v>
      </c>
      <c r="D1463" s="19">
        <f t="shared" si="271"/>
        <v>8463337.2001507096</v>
      </c>
      <c r="E1463" s="20">
        <f t="shared" si="264"/>
        <v>8815.9762501569894</v>
      </c>
      <c r="F1463" s="21">
        <f t="shared" si="272"/>
        <v>16490268.933504034</v>
      </c>
      <c r="G1463" s="22">
        <f t="shared" si="273"/>
        <v>9619.3235445440205</v>
      </c>
      <c r="H1463" s="27">
        <f t="shared" si="274"/>
        <v>8992536.6682563405</v>
      </c>
      <c r="I1463" s="26">
        <f t="shared" si="265"/>
        <v>29975.122227521828</v>
      </c>
      <c r="J1463" s="23">
        <f t="shared" si="266"/>
        <v>4496.2683341282736</v>
      </c>
      <c r="K1463" s="23">
        <f t="shared" si="267"/>
        <v>4496.26833412817</v>
      </c>
      <c r="L1463" s="23">
        <f t="shared" si="268"/>
        <v>8992.5366682564436</v>
      </c>
      <c r="M1463" s="24">
        <f t="shared" si="269"/>
        <v>16490268.933504034</v>
      </c>
      <c r="N1463" s="15" t="str">
        <f t="shared" si="275"/>
        <v>2</v>
      </c>
    </row>
    <row r="1464" spans="1:14" x14ac:dyDescent="0.25">
      <c r="A1464" s="3">
        <v>1460</v>
      </c>
      <c r="B1464" s="17">
        <f t="shared" ca="1" si="270"/>
        <v>88268</v>
      </c>
      <c r="C1464" s="18">
        <f ca="1">ROUND((B1464-סימולטור!$C$6)/365,3)</f>
        <v>168.09299999999999</v>
      </c>
      <c r="D1464" s="19">
        <f t="shared" si="271"/>
        <v>8482732.3479010556</v>
      </c>
      <c r="E1464" s="20">
        <f t="shared" si="264"/>
        <v>8836.1795290636001</v>
      </c>
      <c r="F1464" s="21">
        <f t="shared" si="272"/>
        <v>16535617.173071172</v>
      </c>
      <c r="G1464" s="22">
        <f t="shared" si="273"/>
        <v>9645.7766842915171</v>
      </c>
      <c r="H1464" s="27">
        <f t="shared" si="274"/>
        <v>9013519.2538156062</v>
      </c>
      <c r="I1464" s="26">
        <f t="shared" si="265"/>
        <v>30045.064179386049</v>
      </c>
      <c r="J1464" s="23">
        <f t="shared" si="266"/>
        <v>4506.7596269079067</v>
      </c>
      <c r="K1464" s="23">
        <f t="shared" si="267"/>
        <v>4506.7596269078031</v>
      </c>
      <c r="L1464" s="23">
        <f t="shared" si="268"/>
        <v>9013.5192538157098</v>
      </c>
      <c r="M1464" s="24">
        <f t="shared" si="269"/>
        <v>16535617.173071172</v>
      </c>
      <c r="N1464" s="15" t="str">
        <f t="shared" si="275"/>
        <v>2</v>
      </c>
    </row>
    <row r="1465" spans="1:14" x14ac:dyDescent="0.25">
      <c r="A1465" s="3">
        <v>1461</v>
      </c>
      <c r="B1465" s="17">
        <f t="shared" ca="1" si="270"/>
        <v>88298</v>
      </c>
      <c r="C1465" s="18">
        <f ca="1">ROUND((B1465-סימולטור!$C$6)/365,3)</f>
        <v>168.17500000000001</v>
      </c>
      <c r="D1465" s="19">
        <f t="shared" si="271"/>
        <v>8502171.9428649954</v>
      </c>
      <c r="E1465" s="20">
        <f t="shared" si="264"/>
        <v>8856.4291071510361</v>
      </c>
      <c r="F1465" s="21">
        <f t="shared" si="272"/>
        <v>16581090.120297119</v>
      </c>
      <c r="G1465" s="22">
        <f t="shared" si="273"/>
        <v>9672.3025701733186</v>
      </c>
      <c r="H1465" s="27">
        <f t="shared" si="274"/>
        <v>9034550.7987411767</v>
      </c>
      <c r="I1465" s="26">
        <f t="shared" si="265"/>
        <v>30115.169329137952</v>
      </c>
      <c r="J1465" s="23">
        <f t="shared" si="266"/>
        <v>4517.2753993706929</v>
      </c>
      <c r="K1465" s="23">
        <f t="shared" si="267"/>
        <v>4517.2753993705883</v>
      </c>
      <c r="L1465" s="23">
        <f t="shared" si="268"/>
        <v>9034.5507987412821</v>
      </c>
      <c r="M1465" s="24">
        <f t="shared" si="269"/>
        <v>16581090.120297119</v>
      </c>
      <c r="N1465" s="15" t="str">
        <f t="shared" si="275"/>
        <v>2</v>
      </c>
    </row>
    <row r="1466" spans="1:14" x14ac:dyDescent="0.25">
      <c r="A1466" s="3">
        <v>1462</v>
      </c>
      <c r="B1466" s="17">
        <f t="shared" ca="1" si="270"/>
        <v>88329</v>
      </c>
      <c r="C1466" s="18">
        <f ca="1">ROUND((B1466-סימולטור!$C$6)/365,3)</f>
        <v>168.26</v>
      </c>
      <c r="D1466" s="19">
        <f t="shared" si="271"/>
        <v>8521656.0869007278</v>
      </c>
      <c r="E1466" s="20">
        <f t="shared" si="264"/>
        <v>8876.7250905215915</v>
      </c>
      <c r="F1466" s="21">
        <f t="shared" si="272"/>
        <v>16626688.118127936</v>
      </c>
      <c r="G1466" s="22">
        <f t="shared" si="273"/>
        <v>9698.9014022412975</v>
      </c>
      <c r="H1466" s="27">
        <f t="shared" si="274"/>
        <v>9055631.4172715731</v>
      </c>
      <c r="I1466" s="26">
        <f t="shared" si="265"/>
        <v>30185.438057572606</v>
      </c>
      <c r="J1466" s="23">
        <f t="shared" si="266"/>
        <v>4527.8157086358906</v>
      </c>
      <c r="K1466" s="23">
        <f t="shared" si="267"/>
        <v>4527.8157086357869</v>
      </c>
      <c r="L1466" s="23">
        <f t="shared" si="268"/>
        <v>9055.6314172716775</v>
      </c>
      <c r="M1466" s="24">
        <f t="shared" si="269"/>
        <v>16626688.118127936</v>
      </c>
      <c r="N1466" s="15" t="str">
        <f t="shared" si="275"/>
        <v>2</v>
      </c>
    </row>
    <row r="1467" spans="1:14" x14ac:dyDescent="0.25">
      <c r="A1467" s="3">
        <v>1463</v>
      </c>
      <c r="B1467" s="17">
        <f t="shared" ca="1" si="270"/>
        <v>88359</v>
      </c>
      <c r="C1467" s="18">
        <f ca="1">ROUND((B1467-סימולטור!$C$6)/365,3)</f>
        <v>168.34200000000001</v>
      </c>
      <c r="D1467" s="19">
        <f t="shared" si="271"/>
        <v>8541184.8820998762</v>
      </c>
      <c r="E1467" s="20">
        <f t="shared" si="264"/>
        <v>8897.0675855207046</v>
      </c>
      <c r="F1467" s="21">
        <f t="shared" si="272"/>
        <v>16672411.51045279</v>
      </c>
      <c r="G1467" s="22">
        <f t="shared" si="273"/>
        <v>9725.5733810974616</v>
      </c>
      <c r="H1467" s="27">
        <f t="shared" si="274"/>
        <v>9076761.2239118759</v>
      </c>
      <c r="I1467" s="26">
        <f t="shared" si="265"/>
        <v>30255.870746373617</v>
      </c>
      <c r="J1467" s="23">
        <f t="shared" si="266"/>
        <v>4538.3806119560422</v>
      </c>
      <c r="K1467" s="23">
        <f t="shared" si="267"/>
        <v>4538.3806119559376</v>
      </c>
      <c r="L1467" s="23">
        <f t="shared" si="268"/>
        <v>9076.7612239119808</v>
      </c>
      <c r="M1467" s="24">
        <f t="shared" si="269"/>
        <v>16672411.51045279</v>
      </c>
      <c r="N1467" s="15" t="str">
        <f t="shared" si="275"/>
        <v>2</v>
      </c>
    </row>
    <row r="1468" spans="1:14" x14ac:dyDescent="0.25">
      <c r="A1468" s="3">
        <v>1464</v>
      </c>
      <c r="B1468" s="17">
        <f t="shared" ca="1" si="270"/>
        <v>88390</v>
      </c>
      <c r="C1468" s="18">
        <f ca="1">ROUND((B1468-סימולטור!$C$6)/365,3)</f>
        <v>168.42699999999999</v>
      </c>
      <c r="D1468" s="19">
        <f t="shared" si="271"/>
        <v>8560758.4307880234</v>
      </c>
      <c r="E1468" s="20">
        <f t="shared" si="264"/>
        <v>8917.4566987375238</v>
      </c>
      <c r="F1468" s="21">
        <f t="shared" si="272"/>
        <v>16718260.642106537</v>
      </c>
      <c r="G1468" s="22">
        <f t="shared" si="273"/>
        <v>9752.3187078954797</v>
      </c>
      <c r="H1468" s="27">
        <f t="shared" si="274"/>
        <v>9097940.3334343378</v>
      </c>
      <c r="I1468" s="26">
        <f t="shared" si="265"/>
        <v>30326.467778115159</v>
      </c>
      <c r="J1468" s="23">
        <f t="shared" si="266"/>
        <v>4548.970166717274</v>
      </c>
      <c r="K1468" s="23">
        <f t="shared" si="267"/>
        <v>4548.9701667171694</v>
      </c>
      <c r="L1468" s="23">
        <f t="shared" si="268"/>
        <v>9097.9403334344424</v>
      </c>
      <c r="M1468" s="24">
        <f t="shared" si="269"/>
        <v>16718260.642106537</v>
      </c>
      <c r="N1468" s="15" t="str">
        <f t="shared" si="275"/>
        <v>2</v>
      </c>
    </row>
    <row r="1469" spans="1:14" x14ac:dyDescent="0.25">
      <c r="A1469" s="3">
        <v>1465</v>
      </c>
      <c r="B1469" s="17">
        <f t="shared" ca="1" si="270"/>
        <v>88421</v>
      </c>
      <c r="C1469" s="18">
        <f ca="1">ROUND((B1469-סימולטור!$C$6)/365,3)</f>
        <v>168.512</v>
      </c>
      <c r="D1469" s="19">
        <f t="shared" si="271"/>
        <v>8580376.8355252463</v>
      </c>
      <c r="E1469" s="20">
        <f t="shared" si="264"/>
        <v>8937.892537005464</v>
      </c>
      <c r="F1469" s="21">
        <f t="shared" si="272"/>
        <v>16764235.85887233</v>
      </c>
      <c r="G1469" s="22">
        <f t="shared" si="273"/>
        <v>9779.1375843421938</v>
      </c>
      <c r="H1469" s="27">
        <f t="shared" si="274"/>
        <v>9119168.860879017</v>
      </c>
      <c r="I1469" s="26">
        <f t="shared" si="265"/>
        <v>30397.229536264091</v>
      </c>
      <c r="J1469" s="23">
        <f t="shared" si="266"/>
        <v>4559.5844304396132</v>
      </c>
      <c r="K1469" s="23">
        <f t="shared" si="267"/>
        <v>4559.5844304395087</v>
      </c>
      <c r="L1469" s="23">
        <f t="shared" si="268"/>
        <v>9119.1688608791228</v>
      </c>
      <c r="M1469" s="24">
        <f t="shared" si="269"/>
        <v>16764235.85887233</v>
      </c>
      <c r="N1469" s="15" t="str">
        <f t="shared" si="275"/>
        <v>2</v>
      </c>
    </row>
    <row r="1470" spans="1:14" x14ac:dyDescent="0.25">
      <c r="A1470" s="3">
        <v>1466</v>
      </c>
      <c r="B1470" s="17">
        <f t="shared" ca="1" si="270"/>
        <v>88449</v>
      </c>
      <c r="C1470" s="18">
        <f ca="1">ROUND((B1470-סימולטור!$C$6)/365,3)</f>
        <v>168.589</v>
      </c>
      <c r="D1470" s="19">
        <f t="shared" si="271"/>
        <v>8600040.1991066597</v>
      </c>
      <c r="E1470" s="20">
        <f t="shared" si="264"/>
        <v>8958.3752074027707</v>
      </c>
      <c r="F1470" s="21">
        <f t="shared" si="272"/>
        <v>16810337.507484227</v>
      </c>
      <c r="G1470" s="22">
        <f t="shared" si="273"/>
        <v>9806.0302126991319</v>
      </c>
      <c r="H1470" s="27">
        <f t="shared" si="274"/>
        <v>9140446.9215544015</v>
      </c>
      <c r="I1470" s="26">
        <f t="shared" si="265"/>
        <v>30468.156405182042</v>
      </c>
      <c r="J1470" s="23">
        <f t="shared" si="266"/>
        <v>4570.2234607773062</v>
      </c>
      <c r="K1470" s="23">
        <f t="shared" si="267"/>
        <v>4570.2234607772007</v>
      </c>
      <c r="L1470" s="23">
        <f t="shared" si="268"/>
        <v>9140.4469215545068</v>
      </c>
      <c r="M1470" s="24">
        <f t="shared" si="269"/>
        <v>16810337.507484227</v>
      </c>
      <c r="N1470" s="15" t="str">
        <f t="shared" si="275"/>
        <v>2</v>
      </c>
    </row>
    <row r="1471" spans="1:14" x14ac:dyDescent="0.25">
      <c r="A1471" s="3">
        <v>1467</v>
      </c>
      <c r="B1471" s="17">
        <f t="shared" ca="1" si="270"/>
        <v>88480</v>
      </c>
      <c r="C1471" s="18">
        <f ca="1">ROUND((B1471-סימולטור!$C$6)/365,3)</f>
        <v>168.67400000000001</v>
      </c>
      <c r="D1471" s="19">
        <f t="shared" si="271"/>
        <v>8619748.6245629452</v>
      </c>
      <c r="E1471" s="20">
        <f t="shared" si="264"/>
        <v>8978.9048172530674</v>
      </c>
      <c r="F1471" s="21">
        <f t="shared" si="272"/>
        <v>16856565.935629807</v>
      </c>
      <c r="G1471" s="22">
        <f t="shared" si="273"/>
        <v>9832.9967957840545</v>
      </c>
      <c r="H1471" s="27">
        <f t="shared" si="274"/>
        <v>9161774.6310380287</v>
      </c>
      <c r="I1471" s="26">
        <f t="shared" si="265"/>
        <v>30539.248770127469</v>
      </c>
      <c r="J1471" s="23">
        <f t="shared" si="266"/>
        <v>4580.8873155191204</v>
      </c>
      <c r="K1471" s="23">
        <f t="shared" si="267"/>
        <v>4580.8873155190149</v>
      </c>
      <c r="L1471" s="23">
        <f t="shared" si="268"/>
        <v>9161.7746310381353</v>
      </c>
      <c r="M1471" s="24">
        <f t="shared" si="269"/>
        <v>16856565.935629807</v>
      </c>
      <c r="N1471" s="15" t="str">
        <f t="shared" si="275"/>
        <v>2</v>
      </c>
    </row>
    <row r="1472" spans="1:14" x14ac:dyDescent="0.25">
      <c r="A1472" s="3">
        <v>1468</v>
      </c>
      <c r="B1472" s="17">
        <f t="shared" ca="1" si="270"/>
        <v>88510</v>
      </c>
      <c r="C1472" s="18">
        <f ca="1">ROUND((B1472-סימולטור!$C$6)/365,3)</f>
        <v>168.756</v>
      </c>
      <c r="D1472" s="19">
        <f t="shared" si="271"/>
        <v>8639502.2151609026</v>
      </c>
      <c r="E1472" s="20">
        <f t="shared" si="264"/>
        <v>8999.4814741259397</v>
      </c>
      <c r="F1472" s="21">
        <f t="shared" si="272"/>
        <v>16902921.491952792</v>
      </c>
      <c r="G1472" s="22">
        <f t="shared" si="273"/>
        <v>9860.0375369724625</v>
      </c>
      <c r="H1472" s="27">
        <f t="shared" si="274"/>
        <v>9183152.1051771175</v>
      </c>
      <c r="I1472" s="26">
        <f t="shared" si="265"/>
        <v>30610.507017257765</v>
      </c>
      <c r="J1472" s="23">
        <f t="shared" si="266"/>
        <v>4591.5760525886644</v>
      </c>
      <c r="K1472" s="23">
        <f t="shared" si="267"/>
        <v>4591.5760525885589</v>
      </c>
      <c r="L1472" s="23">
        <f t="shared" si="268"/>
        <v>9183.1521051772233</v>
      </c>
      <c r="M1472" s="24">
        <f t="shared" si="269"/>
        <v>16902921.491952792</v>
      </c>
      <c r="N1472" s="15" t="str">
        <f t="shared" si="275"/>
        <v>2</v>
      </c>
    </row>
    <row r="1473" spans="1:14" x14ac:dyDescent="0.25">
      <c r="A1473" s="3">
        <v>1469</v>
      </c>
      <c r="B1473" s="17">
        <f t="shared" ca="1" si="270"/>
        <v>88541</v>
      </c>
      <c r="C1473" s="18">
        <f ca="1">ROUND((B1473-סימולטור!$C$6)/365,3)</f>
        <v>168.84100000000001</v>
      </c>
      <c r="D1473" s="19">
        <f t="shared" si="271"/>
        <v>8659301.0744039807</v>
      </c>
      <c r="E1473" s="20">
        <f t="shared" si="264"/>
        <v>9020.1052858374806</v>
      </c>
      <c r="F1473" s="21">
        <f t="shared" si="272"/>
        <v>16949404.526055664</v>
      </c>
      <c r="G1473" s="22">
        <f t="shared" si="273"/>
        <v>9887.1526401991377</v>
      </c>
      <c r="H1473" s="27">
        <f t="shared" si="274"/>
        <v>9204579.4600891992</v>
      </c>
      <c r="I1473" s="26">
        <f t="shared" si="265"/>
        <v>30681.931533631374</v>
      </c>
      <c r="J1473" s="23">
        <f t="shared" si="266"/>
        <v>4602.2897300447057</v>
      </c>
      <c r="K1473" s="23">
        <f t="shared" si="267"/>
        <v>4602.2897300445993</v>
      </c>
      <c r="L1473" s="23">
        <f t="shared" si="268"/>
        <v>9204.5794600893059</v>
      </c>
      <c r="M1473" s="24">
        <f t="shared" si="269"/>
        <v>16949404.526055664</v>
      </c>
      <c r="N1473" s="15" t="str">
        <f t="shared" si="275"/>
        <v>2</v>
      </c>
    </row>
    <row r="1474" spans="1:14" x14ac:dyDescent="0.25">
      <c r="A1474" s="3">
        <v>1470</v>
      </c>
      <c r="B1474" s="17">
        <f t="shared" ca="1" si="270"/>
        <v>88571</v>
      </c>
      <c r="C1474" s="18">
        <f ca="1">ROUND((B1474-סימולטור!$C$6)/365,3)</f>
        <v>168.923</v>
      </c>
      <c r="D1474" s="19">
        <f t="shared" si="271"/>
        <v>8679145.3060328234</v>
      </c>
      <c r="E1474" s="20">
        <f t="shared" si="264"/>
        <v>9040.7763604508582</v>
      </c>
      <c r="F1474" s="21">
        <f t="shared" si="272"/>
        <v>16996015.388502318</v>
      </c>
      <c r="G1474" s="22">
        <f t="shared" si="273"/>
        <v>9914.3423099596857</v>
      </c>
      <c r="H1474" s="27">
        <f t="shared" si="274"/>
        <v>9226056.8121627402</v>
      </c>
      <c r="I1474" s="26">
        <f t="shared" si="265"/>
        <v>30753.522707209842</v>
      </c>
      <c r="J1474" s="23">
        <f t="shared" si="266"/>
        <v>4613.0284060814765</v>
      </c>
      <c r="K1474" s="23">
        <f t="shared" si="267"/>
        <v>4613.0284060813701</v>
      </c>
      <c r="L1474" s="23">
        <f t="shared" si="268"/>
        <v>9226.0568121628457</v>
      </c>
      <c r="M1474" s="24">
        <f t="shared" si="269"/>
        <v>16996015.388502318</v>
      </c>
      <c r="N1474" s="15" t="str">
        <f t="shared" si="275"/>
        <v>2</v>
      </c>
    </row>
    <row r="1475" spans="1:14" x14ac:dyDescent="0.25">
      <c r="A1475" s="3">
        <v>1471</v>
      </c>
      <c r="B1475" s="17">
        <f t="shared" ca="1" si="270"/>
        <v>88602</v>
      </c>
      <c r="C1475" s="18">
        <f ca="1">ROUND((B1475-סימולטור!$C$6)/365,3)</f>
        <v>169.00800000000001</v>
      </c>
      <c r="D1475" s="19">
        <f t="shared" si="271"/>
        <v>8699035.0140258167</v>
      </c>
      <c r="E1475" s="20">
        <f t="shared" si="264"/>
        <v>9061.4948062768926</v>
      </c>
      <c r="F1475" s="21">
        <f t="shared" si="272"/>
        <v>17042754.4308207</v>
      </c>
      <c r="G1475" s="22">
        <f t="shared" si="273"/>
        <v>9941.6067513120743</v>
      </c>
      <c r="H1475" s="27">
        <f t="shared" si="274"/>
        <v>9247584.2780577857</v>
      </c>
      <c r="I1475" s="26">
        <f t="shared" si="265"/>
        <v>30825.280926859996</v>
      </c>
      <c r="J1475" s="23">
        <f t="shared" si="266"/>
        <v>4623.7921390289994</v>
      </c>
      <c r="K1475" s="23">
        <f t="shared" si="267"/>
        <v>4623.792139028893</v>
      </c>
      <c r="L1475" s="23">
        <f t="shared" si="268"/>
        <v>9247.5842780578932</v>
      </c>
      <c r="M1475" s="24">
        <f t="shared" si="269"/>
        <v>17042754.4308207</v>
      </c>
      <c r="N1475" s="15" t="str">
        <f t="shared" si="275"/>
        <v>2</v>
      </c>
    </row>
    <row r="1476" spans="1:14" x14ac:dyDescent="0.25">
      <c r="A1476" s="3">
        <v>1472</v>
      </c>
      <c r="B1476" s="17">
        <f t="shared" ca="1" si="270"/>
        <v>88633</v>
      </c>
      <c r="C1476" s="18">
        <f ca="1">ROUND((B1476-סימולטור!$C$6)/365,3)</f>
        <v>169.09299999999999</v>
      </c>
      <c r="D1476" s="19">
        <f t="shared" si="271"/>
        <v>8718970.3025996275</v>
      </c>
      <c r="E1476" s="20">
        <f t="shared" si="264"/>
        <v>9082.2607318746122</v>
      </c>
      <c r="F1476" s="21">
        <f t="shared" si="272"/>
        <v>17089622.005505458</v>
      </c>
      <c r="G1476" s="22">
        <f t="shared" si="273"/>
        <v>9968.9461698781834</v>
      </c>
      <c r="H1476" s="27">
        <f t="shared" si="274"/>
        <v>9269161.9747065883</v>
      </c>
      <c r="I1476" s="26">
        <f t="shared" si="265"/>
        <v>30897.206582356008</v>
      </c>
      <c r="J1476" s="23">
        <f t="shared" si="266"/>
        <v>4634.5809873534008</v>
      </c>
      <c r="K1476" s="23">
        <f t="shared" si="267"/>
        <v>4634.5809873532944</v>
      </c>
      <c r="L1476" s="23">
        <f t="shared" si="268"/>
        <v>9269.1619747066943</v>
      </c>
      <c r="M1476" s="24">
        <f t="shared" si="269"/>
        <v>17089622.005505458</v>
      </c>
      <c r="N1476" s="15" t="str">
        <f t="shared" si="275"/>
        <v>2</v>
      </c>
    </row>
    <row r="1477" spans="1:14" x14ac:dyDescent="0.25">
      <c r="A1477" s="3">
        <v>1473</v>
      </c>
      <c r="B1477" s="17">
        <f t="shared" ca="1" si="270"/>
        <v>88663</v>
      </c>
      <c r="C1477" s="18">
        <f ca="1">ROUND((B1477-סימולטור!$C$6)/365,3)</f>
        <v>169.17500000000001</v>
      </c>
      <c r="D1477" s="19">
        <f t="shared" si="271"/>
        <v>8738951.276209753</v>
      </c>
      <c r="E1477" s="20">
        <f t="shared" ref="E1477:E1540" si="276">$E$2/12*D1477</f>
        <v>9103.0742460518268</v>
      </c>
      <c r="F1477" s="21">
        <f t="shared" si="272"/>
        <v>17136618.466020599</v>
      </c>
      <c r="G1477" s="22">
        <f t="shared" si="273"/>
        <v>9996.3607718453495</v>
      </c>
      <c r="H1477" s="27">
        <f t="shared" si="274"/>
        <v>9290790.0193142369</v>
      </c>
      <c r="I1477" s="26">
        <f t="shared" ref="I1477:I1540" si="277">H1477*($I$2-1)</f>
        <v>30969.300064381507</v>
      </c>
      <c r="J1477" s="23">
        <f t="shared" ref="J1477:J1540" si="278">$J$2*I1477</f>
        <v>4645.3950096572262</v>
      </c>
      <c r="K1477" s="23">
        <f t="shared" ref="K1477:K1540" si="279">$K$2/12*H1477</f>
        <v>4645.3950096571189</v>
      </c>
      <c r="L1477" s="23">
        <f t="shared" ref="L1477:L1540" si="280">K1477+J1477</f>
        <v>9290.790019314345</v>
      </c>
      <c r="M1477" s="24">
        <f t="shared" ref="M1477:M1540" si="281">MAX(H1477,F1477,D1477)</f>
        <v>17136618.466020599</v>
      </c>
      <c r="N1477" s="15" t="str">
        <f t="shared" si="275"/>
        <v>2</v>
      </c>
    </row>
    <row r="1478" spans="1:14" x14ac:dyDescent="0.25">
      <c r="A1478" s="3">
        <v>1474</v>
      </c>
      <c r="B1478" s="17">
        <f t="shared" ref="B1478:B1541" ca="1" si="282">EOMONTH(TODAY(),A1477)</f>
        <v>88694</v>
      </c>
      <c r="C1478" s="18">
        <f ca="1">ROUND((B1478-סימולטור!$C$6)/365,3)</f>
        <v>169.26</v>
      </c>
      <c r="D1478" s="19">
        <f t="shared" ref="D1478:D1541" si="283">D1477*$D$2-E1477</f>
        <v>8758978.0395510662</v>
      </c>
      <c r="E1478" s="20">
        <f t="shared" si="276"/>
        <v>9123.935457865693</v>
      </c>
      <c r="F1478" s="21">
        <f t="shared" ref="F1478:F1541" si="284">F1477*$F$2-G1477</f>
        <v>17183744.166802157</v>
      </c>
      <c r="G1478" s="22">
        <f t="shared" ref="G1478:G1541" si="285">F1478*$G$2/12</f>
        <v>10023.850763967925</v>
      </c>
      <c r="H1478" s="27">
        <f t="shared" ref="H1478:H1541" si="286">H1477+I1477-L1477</f>
        <v>9312468.5293593034</v>
      </c>
      <c r="I1478" s="26">
        <f t="shared" si="277"/>
        <v>31041.561764531729</v>
      </c>
      <c r="J1478" s="23">
        <f t="shared" si="278"/>
        <v>4656.2342646797588</v>
      </c>
      <c r="K1478" s="23">
        <f t="shared" si="279"/>
        <v>4656.2342646796515</v>
      </c>
      <c r="L1478" s="23">
        <f t="shared" si="280"/>
        <v>9312.4685293594102</v>
      </c>
      <c r="M1478" s="24">
        <f t="shared" si="281"/>
        <v>17183744.166802157</v>
      </c>
      <c r="N1478" s="15" t="str">
        <f t="shared" ref="N1478:N1541" si="287">IF(M1478=H1478,"3",IF(M1478=F1478,"2","1"))</f>
        <v>2</v>
      </c>
    </row>
    <row r="1479" spans="1:14" x14ac:dyDescent="0.25">
      <c r="A1479" s="3">
        <v>1475</v>
      </c>
      <c r="B1479" s="17">
        <f t="shared" ca="1" si="282"/>
        <v>88724</v>
      </c>
      <c r="C1479" s="18">
        <f ca="1">ROUND((B1479-סימולטור!$C$6)/365,3)</f>
        <v>169.34200000000001</v>
      </c>
      <c r="D1479" s="19">
        <f t="shared" si="283"/>
        <v>8779050.6975583732</v>
      </c>
      <c r="E1479" s="20">
        <f t="shared" si="276"/>
        <v>9144.844476623306</v>
      </c>
      <c r="F1479" s="21">
        <f t="shared" si="284"/>
        <v>17230999.463260863</v>
      </c>
      <c r="G1479" s="22">
        <f t="shared" si="285"/>
        <v>10051.416353568837</v>
      </c>
      <c r="H1479" s="27">
        <f t="shared" si="286"/>
        <v>9334197.6225944757</v>
      </c>
      <c r="I1479" s="26">
        <f t="shared" si="277"/>
        <v>31113.992075315637</v>
      </c>
      <c r="J1479" s="23">
        <f t="shared" si="278"/>
        <v>4667.0988112973455</v>
      </c>
      <c r="K1479" s="23">
        <f t="shared" si="279"/>
        <v>4667.0988112972382</v>
      </c>
      <c r="L1479" s="23">
        <f t="shared" si="280"/>
        <v>9334.1976225945837</v>
      </c>
      <c r="M1479" s="24">
        <f t="shared" si="281"/>
        <v>17230999.463260863</v>
      </c>
      <c r="N1479" s="15" t="str">
        <f t="shared" si="287"/>
        <v>2</v>
      </c>
    </row>
    <row r="1480" spans="1:14" x14ac:dyDescent="0.25">
      <c r="A1480" s="3">
        <v>1476</v>
      </c>
      <c r="B1480" s="17">
        <f t="shared" ca="1" si="282"/>
        <v>88755</v>
      </c>
      <c r="C1480" s="18">
        <f ca="1">ROUND((B1480-סימולטור!$C$6)/365,3)</f>
        <v>169.42699999999999</v>
      </c>
      <c r="D1480" s="19">
        <f t="shared" si="283"/>
        <v>8799169.3554069456</v>
      </c>
      <c r="E1480" s="20">
        <f t="shared" si="276"/>
        <v>9165.8014118822357</v>
      </c>
      <c r="F1480" s="21">
        <f t="shared" si="284"/>
        <v>17278384.711784832</v>
      </c>
      <c r="G1480" s="22">
        <f t="shared" si="285"/>
        <v>10079.057748541152</v>
      </c>
      <c r="H1480" s="27">
        <f t="shared" si="286"/>
        <v>9355977.4170471951</v>
      </c>
      <c r="I1480" s="26">
        <f t="shared" si="277"/>
        <v>31186.591390158039</v>
      </c>
      <c r="J1480" s="23">
        <f t="shared" si="278"/>
        <v>4677.988708523706</v>
      </c>
      <c r="K1480" s="23">
        <f t="shared" si="279"/>
        <v>4677.9887085235978</v>
      </c>
      <c r="L1480" s="23">
        <f t="shared" si="280"/>
        <v>9355.9774170473029</v>
      </c>
      <c r="M1480" s="24">
        <f t="shared" si="281"/>
        <v>17278384.711784832</v>
      </c>
      <c r="N1480" s="15" t="str">
        <f t="shared" si="287"/>
        <v>2</v>
      </c>
    </row>
    <row r="1481" spans="1:14" x14ac:dyDescent="0.25">
      <c r="A1481" s="3">
        <v>1477</v>
      </c>
      <c r="B1481" s="17">
        <f t="shared" ca="1" si="282"/>
        <v>88786</v>
      </c>
      <c r="C1481" s="18">
        <f ca="1">ROUND((B1481-סימולטור!$C$6)/365,3)</f>
        <v>169.512</v>
      </c>
      <c r="D1481" s="19">
        <f t="shared" si="283"/>
        <v>8819334.1185130868</v>
      </c>
      <c r="E1481" s="20">
        <f t="shared" si="276"/>
        <v>9186.8063734511325</v>
      </c>
      <c r="F1481" s="21">
        <f t="shared" si="284"/>
        <v>17325900.269742243</v>
      </c>
      <c r="G1481" s="22">
        <f t="shared" si="285"/>
        <v>10106.775157349643</v>
      </c>
      <c r="H1481" s="27">
        <f t="shared" si="286"/>
        <v>9377808.0310203042</v>
      </c>
      <c r="I1481" s="26">
        <f t="shared" si="277"/>
        <v>31259.360103401737</v>
      </c>
      <c r="J1481" s="23">
        <f t="shared" si="278"/>
        <v>4688.9040155102603</v>
      </c>
      <c r="K1481" s="23">
        <f t="shared" si="279"/>
        <v>4688.904015510152</v>
      </c>
      <c r="L1481" s="23">
        <f t="shared" si="280"/>
        <v>9377.8080310204132</v>
      </c>
      <c r="M1481" s="24">
        <f t="shared" si="281"/>
        <v>17325900.269742243</v>
      </c>
      <c r="N1481" s="15" t="str">
        <f t="shared" si="287"/>
        <v>2</v>
      </c>
    </row>
    <row r="1482" spans="1:14" x14ac:dyDescent="0.25">
      <c r="A1482" s="3">
        <v>1478</v>
      </c>
      <c r="B1482" s="17">
        <f t="shared" ca="1" si="282"/>
        <v>88814</v>
      </c>
      <c r="C1482" s="18">
        <f ca="1">ROUND((B1482-סימולטור!$C$6)/365,3)</f>
        <v>169.589</v>
      </c>
      <c r="D1482" s="19">
        <f t="shared" si="283"/>
        <v>8839545.0925346799</v>
      </c>
      <c r="E1482" s="20">
        <f t="shared" si="276"/>
        <v>9207.8594713902912</v>
      </c>
      <c r="F1482" s="21">
        <f t="shared" si="284"/>
        <v>17373546.495484035</v>
      </c>
      <c r="G1482" s="22">
        <f t="shared" si="285"/>
        <v>10134.568789032355</v>
      </c>
      <c r="H1482" s="27">
        <f t="shared" si="286"/>
        <v>9399689.5830926858</v>
      </c>
      <c r="I1482" s="26">
        <f t="shared" si="277"/>
        <v>31332.298610309677</v>
      </c>
      <c r="J1482" s="23">
        <f t="shared" si="278"/>
        <v>4699.8447915464512</v>
      </c>
      <c r="K1482" s="23">
        <f t="shared" si="279"/>
        <v>4699.844791546343</v>
      </c>
      <c r="L1482" s="23">
        <f t="shared" si="280"/>
        <v>9399.6895830927933</v>
      </c>
      <c r="M1482" s="24">
        <f t="shared" si="281"/>
        <v>17373546.495484035</v>
      </c>
      <c r="N1482" s="15" t="str">
        <f t="shared" si="287"/>
        <v>2</v>
      </c>
    </row>
    <row r="1483" spans="1:14" x14ac:dyDescent="0.25">
      <c r="A1483" s="3">
        <v>1479</v>
      </c>
      <c r="B1483" s="17">
        <f t="shared" ca="1" si="282"/>
        <v>88845</v>
      </c>
      <c r="C1483" s="18">
        <f ca="1">ROUND((B1483-סימולטור!$C$6)/365,3)</f>
        <v>169.67400000000001</v>
      </c>
      <c r="D1483" s="19">
        <f t="shared" si="283"/>
        <v>8859802.3833717387</v>
      </c>
      <c r="E1483" s="20">
        <f t="shared" si="276"/>
        <v>9228.960816012228</v>
      </c>
      <c r="F1483" s="21">
        <f t="shared" si="284"/>
        <v>17421323.748346619</v>
      </c>
      <c r="G1483" s="22">
        <f t="shared" si="285"/>
        <v>10162.438853202195</v>
      </c>
      <c r="H1483" s="27">
        <f t="shared" si="286"/>
        <v>9421622.192119902</v>
      </c>
      <c r="I1483" s="26">
        <f t="shared" si="277"/>
        <v>31405.407307067064</v>
      </c>
      <c r="J1483" s="23">
        <f t="shared" si="278"/>
        <v>4710.8110960600598</v>
      </c>
      <c r="K1483" s="23">
        <f t="shared" si="279"/>
        <v>4710.8110960599515</v>
      </c>
      <c r="L1483" s="23">
        <f t="shared" si="280"/>
        <v>9421.6221921200122</v>
      </c>
      <c r="M1483" s="24">
        <f t="shared" si="281"/>
        <v>17421323.748346619</v>
      </c>
      <c r="N1483" s="15" t="str">
        <f t="shared" si="287"/>
        <v>2</v>
      </c>
    </row>
    <row r="1484" spans="1:14" x14ac:dyDescent="0.25">
      <c r="A1484" s="3">
        <v>1480</v>
      </c>
      <c r="B1484" s="17">
        <f t="shared" ca="1" si="282"/>
        <v>88875</v>
      </c>
      <c r="C1484" s="18">
        <f ca="1">ROUND((B1484-סימולטור!$C$6)/365,3)</f>
        <v>169.756</v>
      </c>
      <c r="D1484" s="19">
        <f t="shared" si="283"/>
        <v>8880106.0971669666</v>
      </c>
      <c r="E1484" s="20">
        <f t="shared" si="276"/>
        <v>9250.1105178822563</v>
      </c>
      <c r="F1484" s="21">
        <f t="shared" si="284"/>
        <v>17469232.388654575</v>
      </c>
      <c r="G1484" s="22">
        <f t="shared" si="285"/>
        <v>10190.385560048502</v>
      </c>
      <c r="H1484" s="27">
        <f t="shared" si="286"/>
        <v>9443605.9772348497</v>
      </c>
      <c r="I1484" s="26">
        <f t="shared" si="277"/>
        <v>31478.68659078356</v>
      </c>
      <c r="J1484" s="23">
        <f t="shared" si="278"/>
        <v>4721.8029886175336</v>
      </c>
      <c r="K1484" s="23">
        <f t="shared" si="279"/>
        <v>4721.8029886174254</v>
      </c>
      <c r="L1484" s="23">
        <f t="shared" si="280"/>
        <v>9443.6059772349581</v>
      </c>
      <c r="M1484" s="24">
        <f t="shared" si="281"/>
        <v>17469232.388654575</v>
      </c>
      <c r="N1484" s="15" t="str">
        <f t="shared" si="287"/>
        <v>2</v>
      </c>
    </row>
    <row r="1485" spans="1:14" x14ac:dyDescent="0.25">
      <c r="A1485" s="3">
        <v>1481</v>
      </c>
      <c r="B1485" s="17">
        <f t="shared" ca="1" si="282"/>
        <v>88906</v>
      </c>
      <c r="C1485" s="18">
        <f ca="1">ROUND((B1485-סימולטור!$C$6)/365,3)</f>
        <v>169.84100000000001</v>
      </c>
      <c r="D1485" s="19">
        <f t="shared" si="283"/>
        <v>8900456.3403063081</v>
      </c>
      <c r="E1485" s="20">
        <f t="shared" si="276"/>
        <v>9271.3086878190716</v>
      </c>
      <c r="F1485" s="21">
        <f t="shared" si="284"/>
        <v>17517272.777723379</v>
      </c>
      <c r="G1485" s="22">
        <f t="shared" si="285"/>
        <v>10218.409120338638</v>
      </c>
      <c r="H1485" s="27">
        <f t="shared" si="286"/>
        <v>9465641.0578483976</v>
      </c>
      <c r="I1485" s="26">
        <f t="shared" si="277"/>
        <v>31552.136859495389</v>
      </c>
      <c r="J1485" s="23">
        <f t="shared" si="278"/>
        <v>4732.8205289243078</v>
      </c>
      <c r="K1485" s="23">
        <f t="shared" si="279"/>
        <v>4732.8205289241987</v>
      </c>
      <c r="L1485" s="23">
        <f t="shared" si="280"/>
        <v>9465.6410578485065</v>
      </c>
      <c r="M1485" s="24">
        <f t="shared" si="281"/>
        <v>17517272.777723379</v>
      </c>
      <c r="N1485" s="15" t="str">
        <f t="shared" si="287"/>
        <v>2</v>
      </c>
    </row>
    <row r="1486" spans="1:14" x14ac:dyDescent="0.25">
      <c r="A1486" s="3">
        <v>1482</v>
      </c>
      <c r="B1486" s="17">
        <f t="shared" ca="1" si="282"/>
        <v>88936</v>
      </c>
      <c r="C1486" s="18">
        <f ca="1">ROUND((B1486-סימולטור!$C$6)/365,3)</f>
        <v>169.923</v>
      </c>
      <c r="D1486" s="19">
        <f t="shared" si="283"/>
        <v>8920853.219419511</v>
      </c>
      <c r="E1486" s="20">
        <f t="shared" si="276"/>
        <v>9292.5554368953235</v>
      </c>
      <c r="F1486" s="21">
        <f t="shared" si="284"/>
        <v>17565445.27786212</v>
      </c>
      <c r="G1486" s="22">
        <f t="shared" si="285"/>
        <v>10246.509745419569</v>
      </c>
      <c r="H1486" s="27">
        <f t="shared" si="286"/>
        <v>9487727.5536500439</v>
      </c>
      <c r="I1486" s="26">
        <f t="shared" si="277"/>
        <v>31625.758512167544</v>
      </c>
      <c r="J1486" s="23">
        <f t="shared" si="278"/>
        <v>4743.863776825131</v>
      </c>
      <c r="K1486" s="23">
        <f t="shared" si="279"/>
        <v>4743.8637768250219</v>
      </c>
      <c r="L1486" s="23">
        <f t="shared" si="280"/>
        <v>9487.7275536501529</v>
      </c>
      <c r="M1486" s="24">
        <f t="shared" si="281"/>
        <v>17565445.27786212</v>
      </c>
      <c r="N1486" s="15" t="str">
        <f t="shared" si="287"/>
        <v>2</v>
      </c>
    </row>
    <row r="1487" spans="1:14" x14ac:dyDescent="0.25">
      <c r="A1487" s="3">
        <v>1483</v>
      </c>
      <c r="B1487" s="17">
        <f t="shared" ca="1" si="282"/>
        <v>88967</v>
      </c>
      <c r="C1487" s="18">
        <f ca="1">ROUND((B1487-סימולטור!$C$6)/365,3)</f>
        <v>170.00800000000001</v>
      </c>
      <c r="D1487" s="19">
        <f t="shared" si="283"/>
        <v>8941296.84138068</v>
      </c>
      <c r="E1487" s="20">
        <f t="shared" si="276"/>
        <v>9313.8508764382077</v>
      </c>
      <c r="F1487" s="21">
        <f t="shared" si="284"/>
        <v>17613750.252376243</v>
      </c>
      <c r="G1487" s="22">
        <f t="shared" si="285"/>
        <v>10274.687647219476</v>
      </c>
      <c r="H1487" s="27">
        <f t="shared" si="286"/>
        <v>9509865.5846085604</v>
      </c>
      <c r="I1487" s="26">
        <f t="shared" si="277"/>
        <v>31699.551948695935</v>
      </c>
      <c r="J1487" s="23">
        <f t="shared" si="278"/>
        <v>4754.9327923043902</v>
      </c>
      <c r="K1487" s="23">
        <f t="shared" si="279"/>
        <v>4754.9327923042802</v>
      </c>
      <c r="L1487" s="23">
        <f t="shared" si="280"/>
        <v>9509.8655846086695</v>
      </c>
      <c r="M1487" s="24">
        <f t="shared" si="281"/>
        <v>17613750.252376243</v>
      </c>
      <c r="N1487" s="15" t="str">
        <f t="shared" si="287"/>
        <v>2</v>
      </c>
    </row>
    <row r="1488" spans="1:14" x14ac:dyDescent="0.25">
      <c r="A1488" s="3">
        <v>1484</v>
      </c>
      <c r="B1488" s="17">
        <f t="shared" ca="1" si="282"/>
        <v>88998</v>
      </c>
      <c r="C1488" s="18">
        <f ca="1">ROUND((B1488-סימולטור!$C$6)/365,3)</f>
        <v>170.09299999999999</v>
      </c>
      <c r="D1488" s="19">
        <f t="shared" si="283"/>
        <v>8961787.3133088462</v>
      </c>
      <c r="E1488" s="20">
        <f t="shared" si="276"/>
        <v>9335.1951180300475</v>
      </c>
      <c r="F1488" s="21">
        <f t="shared" si="284"/>
        <v>17662188.06557028</v>
      </c>
      <c r="G1488" s="22">
        <f t="shared" si="285"/>
        <v>10302.94303824933</v>
      </c>
      <c r="H1488" s="27">
        <f t="shared" si="286"/>
        <v>9532055.2709726486</v>
      </c>
      <c r="I1488" s="26">
        <f t="shared" si="277"/>
        <v>31773.517569909563</v>
      </c>
      <c r="J1488" s="23">
        <f t="shared" si="278"/>
        <v>4766.0276354864345</v>
      </c>
      <c r="K1488" s="23">
        <f t="shared" si="279"/>
        <v>4766.0276354863245</v>
      </c>
      <c r="L1488" s="23">
        <f t="shared" si="280"/>
        <v>9532.0552709727599</v>
      </c>
      <c r="M1488" s="24">
        <f t="shared" si="281"/>
        <v>17662188.06557028</v>
      </c>
      <c r="N1488" s="15" t="str">
        <f t="shared" si="287"/>
        <v>2</v>
      </c>
    </row>
    <row r="1489" spans="1:14" x14ac:dyDescent="0.25">
      <c r="A1489" s="3">
        <v>1485</v>
      </c>
      <c r="B1489" s="17">
        <f t="shared" ca="1" si="282"/>
        <v>89028</v>
      </c>
      <c r="C1489" s="18">
        <f ca="1">ROUND((B1489-סימולטור!$C$6)/365,3)</f>
        <v>170.17500000000001</v>
      </c>
      <c r="D1489" s="19">
        <f t="shared" si="283"/>
        <v>8982324.7425685134</v>
      </c>
      <c r="E1489" s="20">
        <f t="shared" si="276"/>
        <v>9356.5882735088671</v>
      </c>
      <c r="F1489" s="21">
        <f t="shared" si="284"/>
        <v>17710759.0827506</v>
      </c>
      <c r="G1489" s="22">
        <f t="shared" si="285"/>
        <v>10331.276131604516</v>
      </c>
      <c r="H1489" s="27">
        <f t="shared" si="286"/>
        <v>9554296.7332715839</v>
      </c>
      <c r="I1489" s="26">
        <f t="shared" si="277"/>
        <v>31847.655777572683</v>
      </c>
      <c r="J1489" s="23">
        <f t="shared" si="278"/>
        <v>4777.1483666359027</v>
      </c>
      <c r="K1489" s="23">
        <f t="shared" si="279"/>
        <v>4777.1483666357917</v>
      </c>
      <c r="L1489" s="23">
        <f t="shared" si="280"/>
        <v>9554.2967332716944</v>
      </c>
      <c r="M1489" s="24">
        <f t="shared" si="281"/>
        <v>17710759.0827506</v>
      </c>
      <c r="N1489" s="15" t="str">
        <f t="shared" si="287"/>
        <v>2</v>
      </c>
    </row>
    <row r="1490" spans="1:14" x14ac:dyDescent="0.25">
      <c r="A1490" s="3">
        <v>1486</v>
      </c>
      <c r="B1490" s="17">
        <f t="shared" ca="1" si="282"/>
        <v>89059</v>
      </c>
      <c r="C1490" s="18">
        <f ca="1">ROUND((B1490-סימולטור!$C$6)/365,3)</f>
        <v>170.26</v>
      </c>
      <c r="D1490" s="19">
        <f t="shared" si="283"/>
        <v>9002909.2367702331</v>
      </c>
      <c r="E1490" s="20">
        <f t="shared" si="276"/>
        <v>9378.0304549689936</v>
      </c>
      <c r="F1490" s="21">
        <f t="shared" si="284"/>
        <v>17759463.670228165</v>
      </c>
      <c r="G1490" s="22">
        <f t="shared" si="285"/>
        <v>10359.687140966429</v>
      </c>
      <c r="H1490" s="27">
        <f t="shared" si="286"/>
        <v>9576590.0923158862</v>
      </c>
      <c r="I1490" s="26">
        <f t="shared" si="277"/>
        <v>31921.966974387025</v>
      </c>
      <c r="J1490" s="23">
        <f t="shared" si="278"/>
        <v>4788.295046158054</v>
      </c>
      <c r="K1490" s="23">
        <f t="shared" si="279"/>
        <v>4788.295046157943</v>
      </c>
      <c r="L1490" s="23">
        <f t="shared" si="280"/>
        <v>9576.590092315997</v>
      </c>
      <c r="M1490" s="24">
        <f t="shared" si="281"/>
        <v>17759463.670228165</v>
      </c>
      <c r="N1490" s="15" t="str">
        <f t="shared" si="287"/>
        <v>2</v>
      </c>
    </row>
    <row r="1491" spans="1:14" x14ac:dyDescent="0.25">
      <c r="A1491" s="3">
        <v>1487</v>
      </c>
      <c r="B1491" s="17">
        <f t="shared" ca="1" si="282"/>
        <v>89089</v>
      </c>
      <c r="C1491" s="18">
        <f ca="1">ROUND((B1491-סימולטור!$C$6)/365,3)</f>
        <v>170.34200000000001</v>
      </c>
      <c r="D1491" s="19">
        <f t="shared" si="283"/>
        <v>9023540.9037711658</v>
      </c>
      <c r="E1491" s="20">
        <f t="shared" si="276"/>
        <v>9399.5217747616316</v>
      </c>
      <c r="F1491" s="21">
        <f t="shared" si="284"/>
        <v>17808302.195321292</v>
      </c>
      <c r="G1491" s="22">
        <f t="shared" si="285"/>
        <v>10388.176280604088</v>
      </c>
      <c r="H1491" s="27">
        <f t="shared" si="286"/>
        <v>9598935.4691979568</v>
      </c>
      <c r="I1491" s="26">
        <f t="shared" si="277"/>
        <v>31996.451563993927</v>
      </c>
      <c r="J1491" s="23">
        <f t="shared" si="278"/>
        <v>4799.4677345990885</v>
      </c>
      <c r="K1491" s="23">
        <f t="shared" si="279"/>
        <v>4799.4677345989785</v>
      </c>
      <c r="L1491" s="23">
        <f t="shared" si="280"/>
        <v>9598.9354691980661</v>
      </c>
      <c r="M1491" s="24">
        <f t="shared" si="281"/>
        <v>17808302.195321292</v>
      </c>
      <c r="N1491" s="15" t="str">
        <f t="shared" si="287"/>
        <v>2</v>
      </c>
    </row>
    <row r="1492" spans="1:14" x14ac:dyDescent="0.25">
      <c r="A1492" s="3">
        <v>1488</v>
      </c>
      <c r="B1492" s="17">
        <f t="shared" ca="1" si="282"/>
        <v>89120</v>
      </c>
      <c r="C1492" s="18">
        <f ca="1">ROUND((B1492-סימולטור!$C$6)/365,3)</f>
        <v>170.42699999999999</v>
      </c>
      <c r="D1492" s="19">
        <f t="shared" si="283"/>
        <v>9044219.8516756427</v>
      </c>
      <c r="E1492" s="20">
        <f t="shared" si="276"/>
        <v>9421.0623454954602</v>
      </c>
      <c r="F1492" s="21">
        <f t="shared" si="284"/>
        <v>17857275.026358429</v>
      </c>
      <c r="G1492" s="22">
        <f t="shared" si="285"/>
        <v>10416.74376537575</v>
      </c>
      <c r="H1492" s="27">
        <f t="shared" si="286"/>
        <v>9621332.9852927513</v>
      </c>
      <c r="I1492" s="26">
        <f t="shared" si="277"/>
        <v>32071.109950976577</v>
      </c>
      <c r="J1492" s="23">
        <f t="shared" si="278"/>
        <v>4810.6664926464864</v>
      </c>
      <c r="K1492" s="23">
        <f t="shared" si="279"/>
        <v>4810.6664926463754</v>
      </c>
      <c r="L1492" s="23">
        <f t="shared" si="280"/>
        <v>9621.3329852928618</v>
      </c>
      <c r="M1492" s="24">
        <f t="shared" si="281"/>
        <v>17857275.026358429</v>
      </c>
      <c r="N1492" s="15" t="str">
        <f t="shared" si="287"/>
        <v>2</v>
      </c>
    </row>
    <row r="1493" spans="1:14" x14ac:dyDescent="0.25">
      <c r="A1493" s="3">
        <v>1489</v>
      </c>
      <c r="B1493" s="17">
        <f t="shared" ca="1" si="282"/>
        <v>89151</v>
      </c>
      <c r="C1493" s="18">
        <f ca="1">ROUND((B1493-סימולטור!$C$6)/365,3)</f>
        <v>170.512</v>
      </c>
      <c r="D1493" s="19">
        <f t="shared" si="283"/>
        <v>9064946.1888357326</v>
      </c>
      <c r="E1493" s="20">
        <f t="shared" si="276"/>
        <v>9442.6522800372222</v>
      </c>
      <c r="F1493" s="21">
        <f t="shared" si="284"/>
        <v>17906382.532680914</v>
      </c>
      <c r="G1493" s="22">
        <f t="shared" si="285"/>
        <v>10445.389810730534</v>
      </c>
      <c r="H1493" s="27">
        <f t="shared" si="286"/>
        <v>9643782.7622584347</v>
      </c>
      <c r="I1493" s="26">
        <f t="shared" si="277"/>
        <v>32145.94254086219</v>
      </c>
      <c r="J1493" s="23">
        <f t="shared" si="278"/>
        <v>4821.8913811293287</v>
      </c>
      <c r="K1493" s="23">
        <f t="shared" si="279"/>
        <v>4821.8913811292177</v>
      </c>
      <c r="L1493" s="23">
        <f t="shared" si="280"/>
        <v>9643.7827622585464</v>
      </c>
      <c r="M1493" s="24">
        <f t="shared" si="281"/>
        <v>17906382.532680914</v>
      </c>
      <c r="N1493" s="15" t="str">
        <f t="shared" si="287"/>
        <v>2</v>
      </c>
    </row>
    <row r="1494" spans="1:14" x14ac:dyDescent="0.25">
      <c r="A1494" s="3">
        <v>1490</v>
      </c>
      <c r="B1494" s="17">
        <f t="shared" ca="1" si="282"/>
        <v>89180</v>
      </c>
      <c r="C1494" s="18">
        <f ca="1">ROUND((B1494-סימולטור!$C$6)/365,3)</f>
        <v>170.59200000000001</v>
      </c>
      <c r="D1494" s="19">
        <f t="shared" si="283"/>
        <v>9085720.0238518156</v>
      </c>
      <c r="E1494" s="20">
        <f t="shared" si="276"/>
        <v>9464.2916915123078</v>
      </c>
      <c r="F1494" s="21">
        <f t="shared" si="284"/>
        <v>17955625.084645789</v>
      </c>
      <c r="G1494" s="22">
        <f t="shared" si="285"/>
        <v>10474.114632710045</v>
      </c>
      <c r="H1494" s="27">
        <f t="shared" si="286"/>
        <v>9666284.9220370371</v>
      </c>
      <c r="I1494" s="26">
        <f t="shared" si="277"/>
        <v>32220.949740124201</v>
      </c>
      <c r="J1494" s="23">
        <f t="shared" si="278"/>
        <v>4833.1424610186295</v>
      </c>
      <c r="K1494" s="23">
        <f t="shared" si="279"/>
        <v>4833.1424610185186</v>
      </c>
      <c r="L1494" s="23">
        <f t="shared" si="280"/>
        <v>9666.2849220371481</v>
      </c>
      <c r="M1494" s="24">
        <f t="shared" si="281"/>
        <v>17955625.084645789</v>
      </c>
      <c r="N1494" s="15" t="str">
        <f t="shared" si="287"/>
        <v>2</v>
      </c>
    </row>
    <row r="1495" spans="1:14" x14ac:dyDescent="0.25">
      <c r="A1495" s="3">
        <v>1491</v>
      </c>
      <c r="B1495" s="17">
        <f t="shared" ca="1" si="282"/>
        <v>89211</v>
      </c>
      <c r="C1495" s="18">
        <f ca="1">ROUND((B1495-סימולטור!$C$6)/365,3)</f>
        <v>170.67699999999999</v>
      </c>
      <c r="D1495" s="19">
        <f t="shared" si="283"/>
        <v>9106541.4655731432</v>
      </c>
      <c r="E1495" s="20">
        <f t="shared" si="276"/>
        <v>9485.9806933053569</v>
      </c>
      <c r="F1495" s="21">
        <f t="shared" si="284"/>
        <v>18005003.053628564</v>
      </c>
      <c r="G1495" s="22">
        <f t="shared" si="285"/>
        <v>10502.918447949996</v>
      </c>
      <c r="H1495" s="27">
        <f t="shared" si="286"/>
        <v>9688839.5868551247</v>
      </c>
      <c r="I1495" s="26">
        <f t="shared" si="277"/>
        <v>32296.131956184494</v>
      </c>
      <c r="J1495" s="23">
        <f t="shared" si="278"/>
        <v>4844.4197934276735</v>
      </c>
      <c r="K1495" s="23">
        <f t="shared" si="279"/>
        <v>4844.4197934275626</v>
      </c>
      <c r="L1495" s="23">
        <f t="shared" si="280"/>
        <v>9688.8395868552361</v>
      </c>
      <c r="M1495" s="24">
        <f t="shared" si="281"/>
        <v>18005003.053628564</v>
      </c>
      <c r="N1495" s="15" t="str">
        <f t="shared" si="287"/>
        <v>2</v>
      </c>
    </row>
    <row r="1496" spans="1:14" x14ac:dyDescent="0.25">
      <c r="A1496" s="3">
        <v>1492</v>
      </c>
      <c r="B1496" s="17">
        <f t="shared" ca="1" si="282"/>
        <v>89241</v>
      </c>
      <c r="C1496" s="18">
        <f ca="1">ROUND((B1496-סימולטור!$C$6)/365,3)</f>
        <v>170.75899999999999</v>
      </c>
      <c r="D1496" s="19">
        <f t="shared" si="283"/>
        <v>9127410.6230984163</v>
      </c>
      <c r="E1496" s="20">
        <f t="shared" si="276"/>
        <v>9507.7193990608503</v>
      </c>
      <c r="F1496" s="21">
        <f t="shared" si="284"/>
        <v>18054516.812026046</v>
      </c>
      <c r="G1496" s="22">
        <f t="shared" si="285"/>
        <v>10531.80147368186</v>
      </c>
      <c r="H1496" s="27">
        <f t="shared" si="286"/>
        <v>9711446.8792244531</v>
      </c>
      <c r="I1496" s="26">
        <f t="shared" si="277"/>
        <v>32371.489597415592</v>
      </c>
      <c r="J1496" s="23">
        <f t="shared" si="278"/>
        <v>4855.7234396123386</v>
      </c>
      <c r="K1496" s="23">
        <f t="shared" si="279"/>
        <v>4855.7234396122267</v>
      </c>
      <c r="L1496" s="23">
        <f t="shared" si="280"/>
        <v>9711.4468792245643</v>
      </c>
      <c r="M1496" s="24">
        <f t="shared" si="281"/>
        <v>18054516.812026046</v>
      </c>
      <c r="N1496" s="15" t="str">
        <f t="shared" si="287"/>
        <v>2</v>
      </c>
    </row>
    <row r="1497" spans="1:14" x14ac:dyDescent="0.25">
      <c r="A1497" s="3">
        <v>1493</v>
      </c>
      <c r="B1497" s="17">
        <f t="shared" ca="1" si="282"/>
        <v>89272</v>
      </c>
      <c r="C1497" s="18">
        <f ca="1">ROUND((B1497-סימולטור!$C$6)/365,3)</f>
        <v>170.84399999999999</v>
      </c>
      <c r="D1497" s="19">
        <f t="shared" si="283"/>
        <v>9148327.6057763509</v>
      </c>
      <c r="E1497" s="20">
        <f t="shared" si="276"/>
        <v>9529.5079226836988</v>
      </c>
      <c r="F1497" s="21">
        <f t="shared" si="284"/>
        <v>18104166.733259119</v>
      </c>
      <c r="G1497" s="22">
        <f t="shared" si="285"/>
        <v>10560.763927734486</v>
      </c>
      <c r="H1497" s="27">
        <f t="shared" si="286"/>
        <v>9734106.9219426438</v>
      </c>
      <c r="I1497" s="26">
        <f t="shared" si="277"/>
        <v>32447.023073142896</v>
      </c>
      <c r="J1497" s="23">
        <f t="shared" si="278"/>
        <v>4867.0534609714341</v>
      </c>
      <c r="K1497" s="23">
        <f t="shared" si="279"/>
        <v>4867.0534609713222</v>
      </c>
      <c r="L1497" s="23">
        <f t="shared" si="280"/>
        <v>9734.1069219427554</v>
      </c>
      <c r="M1497" s="24">
        <f t="shared" si="281"/>
        <v>18104166.733259119</v>
      </c>
      <c r="N1497" s="15" t="str">
        <f t="shared" si="287"/>
        <v>2</v>
      </c>
    </row>
    <row r="1498" spans="1:14" x14ac:dyDescent="0.25">
      <c r="A1498" s="3">
        <v>1494</v>
      </c>
      <c r="B1498" s="17">
        <f t="shared" ca="1" si="282"/>
        <v>89302</v>
      </c>
      <c r="C1498" s="18">
        <f ca="1">ROUND((B1498-סימולטור!$C$6)/365,3)</f>
        <v>170.92599999999999</v>
      </c>
      <c r="D1498" s="19">
        <f t="shared" si="283"/>
        <v>9169292.5232062563</v>
      </c>
      <c r="E1498" s="20">
        <f t="shared" si="276"/>
        <v>9551.3463783398511</v>
      </c>
      <c r="F1498" s="21">
        <f t="shared" si="284"/>
        <v>18153953.191775583</v>
      </c>
      <c r="G1498" s="22">
        <f t="shared" si="285"/>
        <v>10589.806028535757</v>
      </c>
      <c r="H1498" s="27">
        <f t="shared" si="286"/>
        <v>9756819.8380938433</v>
      </c>
      <c r="I1498" s="26">
        <f t="shared" si="277"/>
        <v>32522.732793646894</v>
      </c>
      <c r="J1498" s="23">
        <f t="shared" si="278"/>
        <v>4878.4099190470342</v>
      </c>
      <c r="K1498" s="23">
        <f t="shared" si="279"/>
        <v>4878.4099190469215</v>
      </c>
      <c r="L1498" s="23">
        <f t="shared" si="280"/>
        <v>9756.8198380939557</v>
      </c>
      <c r="M1498" s="24">
        <f t="shared" si="281"/>
        <v>18153953.191775583</v>
      </c>
      <c r="N1498" s="15" t="str">
        <f t="shared" si="287"/>
        <v>2</v>
      </c>
    </row>
    <row r="1499" spans="1:14" x14ac:dyDescent="0.25">
      <c r="A1499" s="3">
        <v>1495</v>
      </c>
      <c r="B1499" s="17">
        <f t="shared" ca="1" si="282"/>
        <v>89333</v>
      </c>
      <c r="C1499" s="18">
        <f ca="1">ROUND((B1499-סימולטור!$C$6)/365,3)</f>
        <v>171.011</v>
      </c>
      <c r="D1499" s="19">
        <f t="shared" si="283"/>
        <v>9190305.4852386042</v>
      </c>
      <c r="E1499" s="20">
        <f t="shared" si="276"/>
        <v>9573.2348804568792</v>
      </c>
      <c r="F1499" s="21">
        <f t="shared" si="284"/>
        <v>18203876.563052963</v>
      </c>
      <c r="G1499" s="22">
        <f t="shared" si="285"/>
        <v>10618.927995114229</v>
      </c>
      <c r="H1499" s="27">
        <f t="shared" si="286"/>
        <v>9779585.7510493975</v>
      </c>
      <c r="I1499" s="26">
        <f t="shared" si="277"/>
        <v>32598.61917016541</v>
      </c>
      <c r="J1499" s="23">
        <f t="shared" si="278"/>
        <v>4889.7928755248113</v>
      </c>
      <c r="K1499" s="23">
        <f t="shared" si="279"/>
        <v>4889.7928755246985</v>
      </c>
      <c r="L1499" s="23">
        <f t="shared" si="280"/>
        <v>9779.5857510495098</v>
      </c>
      <c r="M1499" s="24">
        <f t="shared" si="281"/>
        <v>18203876.563052963</v>
      </c>
      <c r="N1499" s="15" t="str">
        <f t="shared" si="287"/>
        <v>2</v>
      </c>
    </row>
    <row r="1500" spans="1:14" x14ac:dyDescent="0.25">
      <c r="A1500" s="3">
        <v>1496</v>
      </c>
      <c r="B1500" s="17">
        <f t="shared" ca="1" si="282"/>
        <v>89364</v>
      </c>
      <c r="C1500" s="18">
        <f ca="1">ROUND((B1500-סימולטור!$C$6)/365,3)</f>
        <v>171.096</v>
      </c>
      <c r="D1500" s="19">
        <f t="shared" si="283"/>
        <v>9211366.6019756105</v>
      </c>
      <c r="E1500" s="20">
        <f t="shared" si="276"/>
        <v>9595.1735437245934</v>
      </c>
      <c r="F1500" s="21">
        <f t="shared" si="284"/>
        <v>18253937.22360136</v>
      </c>
      <c r="G1500" s="22">
        <f t="shared" si="285"/>
        <v>10648.130047100794</v>
      </c>
      <c r="H1500" s="27">
        <f t="shared" si="286"/>
        <v>9802404.784468513</v>
      </c>
      <c r="I1500" s="26">
        <f t="shared" si="277"/>
        <v>32674.682614895799</v>
      </c>
      <c r="J1500" s="23">
        <f t="shared" si="278"/>
        <v>4901.2023922343697</v>
      </c>
      <c r="K1500" s="23">
        <f t="shared" si="279"/>
        <v>4901.2023922342569</v>
      </c>
      <c r="L1500" s="23">
        <f t="shared" si="280"/>
        <v>9802.4047844686265</v>
      </c>
      <c r="M1500" s="24">
        <f t="shared" si="281"/>
        <v>18253937.22360136</v>
      </c>
      <c r="N1500" s="15" t="str">
        <f t="shared" si="287"/>
        <v>2</v>
      </c>
    </row>
    <row r="1501" spans="1:14" x14ac:dyDescent="0.25">
      <c r="A1501" s="3">
        <v>1497</v>
      </c>
      <c r="B1501" s="17">
        <f t="shared" ca="1" si="282"/>
        <v>89394</v>
      </c>
      <c r="C1501" s="18">
        <f ca="1">ROUND((B1501-סימולטור!$C$6)/365,3)</f>
        <v>171.178</v>
      </c>
      <c r="D1501" s="19">
        <f t="shared" si="283"/>
        <v>9232475.9837718047</v>
      </c>
      <c r="E1501" s="20">
        <f t="shared" si="276"/>
        <v>9617.1624830956298</v>
      </c>
      <c r="F1501" s="21">
        <f t="shared" si="284"/>
        <v>18304135.550966263</v>
      </c>
      <c r="G1501" s="22">
        <f t="shared" si="285"/>
        <v>10677.412404730321</v>
      </c>
      <c r="H1501" s="27">
        <f t="shared" si="286"/>
        <v>9825277.0622989405</v>
      </c>
      <c r="I1501" s="26">
        <f t="shared" si="277"/>
        <v>32750.923540997224</v>
      </c>
      <c r="J1501" s="23">
        <f t="shared" si="278"/>
        <v>4912.6385311495833</v>
      </c>
      <c r="K1501" s="23">
        <f t="shared" si="279"/>
        <v>4912.6385311494705</v>
      </c>
      <c r="L1501" s="23">
        <f t="shared" si="280"/>
        <v>9825.2770622990538</v>
      </c>
      <c r="M1501" s="24">
        <f t="shared" si="281"/>
        <v>18304135.550966263</v>
      </c>
      <c r="N1501" s="15" t="str">
        <f t="shared" si="287"/>
        <v>2</v>
      </c>
    </row>
    <row r="1502" spans="1:14" x14ac:dyDescent="0.25">
      <c r="A1502" s="3">
        <v>1498</v>
      </c>
      <c r="B1502" s="17">
        <f t="shared" ca="1" si="282"/>
        <v>89425</v>
      </c>
      <c r="C1502" s="18">
        <f ca="1">ROUND((B1502-סימולטור!$C$6)/365,3)</f>
        <v>171.26300000000001</v>
      </c>
      <c r="D1502" s="19">
        <f t="shared" si="283"/>
        <v>9253633.7412346154</v>
      </c>
      <c r="E1502" s="20">
        <f t="shared" si="276"/>
        <v>9639.2018137860578</v>
      </c>
      <c r="F1502" s="21">
        <f t="shared" si="284"/>
        <v>18354471.92373142</v>
      </c>
      <c r="G1502" s="22">
        <f t="shared" si="285"/>
        <v>10706.77528884333</v>
      </c>
      <c r="H1502" s="27">
        <f t="shared" si="286"/>
        <v>9848202.7087776382</v>
      </c>
      <c r="I1502" s="26">
        <f t="shared" si="277"/>
        <v>32827.342362592884</v>
      </c>
      <c r="J1502" s="23">
        <f t="shared" si="278"/>
        <v>4924.1013543889321</v>
      </c>
      <c r="K1502" s="23">
        <f t="shared" si="279"/>
        <v>4924.1013543888193</v>
      </c>
      <c r="L1502" s="23">
        <f t="shared" si="280"/>
        <v>9848.2027087777515</v>
      </c>
      <c r="M1502" s="24">
        <f t="shared" si="281"/>
        <v>18354471.92373142</v>
      </c>
      <c r="N1502" s="15" t="str">
        <f t="shared" si="287"/>
        <v>2</v>
      </c>
    </row>
    <row r="1503" spans="1:14" x14ac:dyDescent="0.25">
      <c r="A1503" s="3">
        <v>1499</v>
      </c>
      <c r="B1503" s="17">
        <f t="shared" ca="1" si="282"/>
        <v>89455</v>
      </c>
      <c r="C1503" s="18">
        <f ca="1">ROUND((B1503-סימולטור!$C$6)/365,3)</f>
        <v>171.345</v>
      </c>
      <c r="D1503" s="19">
        <f t="shared" si="283"/>
        <v>9274839.9852249455</v>
      </c>
      <c r="E1503" s="20">
        <f t="shared" si="276"/>
        <v>9661.2916512759839</v>
      </c>
      <c r="F1503" s="21">
        <f t="shared" si="284"/>
        <v>18404946.721521683</v>
      </c>
      <c r="G1503" s="22">
        <f t="shared" si="285"/>
        <v>10736.21892088765</v>
      </c>
      <c r="H1503" s="27">
        <f t="shared" si="286"/>
        <v>9871181.8484314531</v>
      </c>
      <c r="I1503" s="26">
        <f t="shared" si="277"/>
        <v>32903.939494772269</v>
      </c>
      <c r="J1503" s="23">
        <f t="shared" si="278"/>
        <v>4935.5909242158405</v>
      </c>
      <c r="K1503" s="23">
        <f t="shared" si="279"/>
        <v>4935.5909242157268</v>
      </c>
      <c r="L1503" s="23">
        <f t="shared" si="280"/>
        <v>9871.1818484315663</v>
      </c>
      <c r="M1503" s="24">
        <f t="shared" si="281"/>
        <v>18404946.721521683</v>
      </c>
      <c r="N1503" s="15" t="str">
        <f t="shared" si="287"/>
        <v>2</v>
      </c>
    </row>
    <row r="1504" spans="1:14" x14ac:dyDescent="0.25">
      <c r="A1504" s="3">
        <v>1500</v>
      </c>
      <c r="B1504" s="17">
        <f t="shared" ca="1" si="282"/>
        <v>89486</v>
      </c>
      <c r="C1504" s="18">
        <f ca="1">ROUND((B1504-סימולטור!$C$6)/365,3)</f>
        <v>171.43</v>
      </c>
      <c r="D1504" s="19">
        <f t="shared" si="283"/>
        <v>9296094.8268577531</v>
      </c>
      <c r="E1504" s="20">
        <f t="shared" si="276"/>
        <v>9683.4321113101596</v>
      </c>
      <c r="F1504" s="21">
        <f t="shared" si="284"/>
        <v>18455560.32500587</v>
      </c>
      <c r="G1504" s="22">
        <f t="shared" si="285"/>
        <v>10765.743522920091</v>
      </c>
      <c r="H1504" s="27">
        <f t="shared" si="286"/>
        <v>9894214.606077794</v>
      </c>
      <c r="I1504" s="26">
        <f t="shared" si="277"/>
        <v>32980.715353593405</v>
      </c>
      <c r="J1504" s="23">
        <f t="shared" si="278"/>
        <v>4947.1073030390107</v>
      </c>
      <c r="K1504" s="23">
        <f t="shared" si="279"/>
        <v>4947.107303038897</v>
      </c>
      <c r="L1504" s="23">
        <f t="shared" si="280"/>
        <v>9894.2146060779087</v>
      </c>
      <c r="M1504" s="24">
        <f t="shared" si="281"/>
        <v>18455560.32500587</v>
      </c>
      <c r="N1504" s="15" t="str">
        <f t="shared" si="287"/>
        <v>2</v>
      </c>
    </row>
    <row r="1505" spans="1:14" x14ac:dyDescent="0.25">
      <c r="A1505" s="3">
        <v>1501</v>
      </c>
      <c r="B1505" s="17">
        <f t="shared" ca="1" si="282"/>
        <v>89517</v>
      </c>
      <c r="C1505" s="18">
        <f ca="1">ROUND((B1505-סימולטור!$C$6)/365,3)</f>
        <v>171.51499999999999</v>
      </c>
      <c r="D1505" s="19">
        <f t="shared" si="283"/>
        <v>9317398.377502637</v>
      </c>
      <c r="E1505" s="20">
        <f t="shared" si="276"/>
        <v>9705.6233098985795</v>
      </c>
      <c r="F1505" s="21">
        <f t="shared" si="284"/>
        <v>18506313.115899637</v>
      </c>
      <c r="G1505" s="22">
        <f t="shared" si="285"/>
        <v>10795.349317608123</v>
      </c>
      <c r="H1505" s="27">
        <f t="shared" si="286"/>
        <v>9917301.1068253089</v>
      </c>
      <c r="I1505" s="26">
        <f t="shared" si="277"/>
        <v>33057.670356085124</v>
      </c>
      <c r="J1505" s="23">
        <f t="shared" si="278"/>
        <v>4958.6505534127682</v>
      </c>
      <c r="K1505" s="23">
        <f t="shared" si="279"/>
        <v>4958.6505534126545</v>
      </c>
      <c r="L1505" s="23">
        <f t="shared" si="280"/>
        <v>9917.3011068254236</v>
      </c>
      <c r="M1505" s="24">
        <f t="shared" si="281"/>
        <v>18506313.115899637</v>
      </c>
      <c r="N1505" s="15" t="str">
        <f t="shared" si="287"/>
        <v>2</v>
      </c>
    </row>
    <row r="1506" spans="1:14" x14ac:dyDescent="0.25">
      <c r="A1506" s="3">
        <v>1502</v>
      </c>
      <c r="B1506" s="17">
        <f t="shared" ca="1" si="282"/>
        <v>89545</v>
      </c>
      <c r="C1506" s="18">
        <f ca="1">ROUND((B1506-סימולטור!$C$6)/365,3)</f>
        <v>171.59200000000001</v>
      </c>
      <c r="D1506" s="19">
        <f t="shared" si="283"/>
        <v>9338750.7487844136</v>
      </c>
      <c r="E1506" s="20">
        <f t="shared" si="276"/>
        <v>9727.8653633170979</v>
      </c>
      <c r="F1506" s="21">
        <f t="shared" si="284"/>
        <v>18557205.476968363</v>
      </c>
      <c r="G1506" s="22">
        <f t="shared" si="285"/>
        <v>10825.036528231545</v>
      </c>
      <c r="H1506" s="27">
        <f t="shared" si="286"/>
        <v>9940441.4760745689</v>
      </c>
      <c r="I1506" s="26">
        <f t="shared" si="277"/>
        <v>33134.804920249328</v>
      </c>
      <c r="J1506" s="23">
        <f t="shared" si="278"/>
        <v>4970.2207380373993</v>
      </c>
      <c r="K1506" s="23">
        <f t="shared" si="279"/>
        <v>4970.2207380372847</v>
      </c>
      <c r="L1506" s="23">
        <f t="shared" si="280"/>
        <v>9940.441476074684</v>
      </c>
      <c r="M1506" s="24">
        <f t="shared" si="281"/>
        <v>18557205.476968363</v>
      </c>
      <c r="N1506" s="15" t="str">
        <f t="shared" si="287"/>
        <v>2</v>
      </c>
    </row>
    <row r="1507" spans="1:14" x14ac:dyDescent="0.25">
      <c r="A1507" s="3">
        <v>1503</v>
      </c>
      <c r="B1507" s="17">
        <f t="shared" ca="1" si="282"/>
        <v>89576</v>
      </c>
      <c r="C1507" s="18">
        <f ca="1">ROUND((B1507-סימולטור!$C$6)/365,3)</f>
        <v>171.67699999999999</v>
      </c>
      <c r="D1507" s="19">
        <f t="shared" si="283"/>
        <v>9360152.0525837131</v>
      </c>
      <c r="E1507" s="20">
        <f t="shared" si="276"/>
        <v>9750.1583881080351</v>
      </c>
      <c r="F1507" s="21">
        <f t="shared" si="284"/>
        <v>18608237.792030029</v>
      </c>
      <c r="G1507" s="22">
        <f t="shared" si="285"/>
        <v>10854.805378684183</v>
      </c>
      <c r="H1507" s="27">
        <f t="shared" si="286"/>
        <v>9963635.8395187426</v>
      </c>
      <c r="I1507" s="26">
        <f t="shared" si="277"/>
        <v>33212.119465063246</v>
      </c>
      <c r="J1507" s="23">
        <f t="shared" si="278"/>
        <v>4981.8179197594864</v>
      </c>
      <c r="K1507" s="23">
        <f t="shared" si="279"/>
        <v>4981.8179197593718</v>
      </c>
      <c r="L1507" s="23">
        <f t="shared" si="280"/>
        <v>9963.6358395188581</v>
      </c>
      <c r="M1507" s="24">
        <f t="shared" si="281"/>
        <v>18608237.792030029</v>
      </c>
      <c r="N1507" s="15" t="str">
        <f t="shared" si="287"/>
        <v>2</v>
      </c>
    </row>
    <row r="1508" spans="1:14" x14ac:dyDescent="0.25">
      <c r="A1508" s="3">
        <v>1504</v>
      </c>
      <c r="B1508" s="17">
        <f t="shared" ca="1" si="282"/>
        <v>89606</v>
      </c>
      <c r="C1508" s="18">
        <f ca="1">ROUND((B1508-סימולטור!$C$6)/365,3)</f>
        <v>171.75899999999999</v>
      </c>
      <c r="D1508" s="19">
        <f t="shared" si="283"/>
        <v>9381602.4010375515</v>
      </c>
      <c r="E1508" s="20">
        <f t="shared" si="276"/>
        <v>9772.5025010807822</v>
      </c>
      <c r="F1508" s="21">
        <f t="shared" si="284"/>
        <v>18659410.445958115</v>
      </c>
      <c r="G1508" s="22">
        <f t="shared" si="285"/>
        <v>10884.656093475567</v>
      </c>
      <c r="H1508" s="27">
        <f t="shared" si="286"/>
        <v>9986884.3231442869</v>
      </c>
      <c r="I1508" s="26">
        <f t="shared" si="277"/>
        <v>33289.614410481729</v>
      </c>
      <c r="J1508" s="23">
        <f t="shared" si="278"/>
        <v>4993.4421615722595</v>
      </c>
      <c r="K1508" s="23">
        <f t="shared" si="279"/>
        <v>4993.442161572144</v>
      </c>
      <c r="L1508" s="23">
        <f t="shared" si="280"/>
        <v>9986.8843231444043</v>
      </c>
      <c r="M1508" s="24">
        <f t="shared" si="281"/>
        <v>18659410.445958115</v>
      </c>
      <c r="N1508" s="15" t="str">
        <f t="shared" si="287"/>
        <v>2</v>
      </c>
    </row>
    <row r="1509" spans="1:14" x14ac:dyDescent="0.25">
      <c r="A1509" s="3">
        <v>1505</v>
      </c>
      <c r="B1509" s="17">
        <f t="shared" ca="1" si="282"/>
        <v>89637</v>
      </c>
      <c r="C1509" s="18">
        <f ca="1">ROUND((B1509-סימולטור!$C$6)/365,3)</f>
        <v>171.84399999999999</v>
      </c>
      <c r="D1509" s="19">
        <f t="shared" si="283"/>
        <v>9403101.9065399282</v>
      </c>
      <c r="E1509" s="20">
        <f t="shared" si="276"/>
        <v>9794.8978193124258</v>
      </c>
      <c r="F1509" s="21">
        <f t="shared" si="284"/>
        <v>18710723.824684501</v>
      </c>
      <c r="G1509" s="22">
        <f t="shared" si="285"/>
        <v>10914.588897732627</v>
      </c>
      <c r="H1509" s="27">
        <f t="shared" si="286"/>
        <v>10010187.053231625</v>
      </c>
      <c r="I1509" s="26">
        <f t="shared" si="277"/>
        <v>33367.290177439521</v>
      </c>
      <c r="J1509" s="23">
        <f t="shared" si="278"/>
        <v>5005.0935266159277</v>
      </c>
      <c r="K1509" s="23">
        <f t="shared" si="279"/>
        <v>5005.0935266158122</v>
      </c>
      <c r="L1509" s="23">
        <f t="shared" si="280"/>
        <v>10010.187053231741</v>
      </c>
      <c r="M1509" s="24">
        <f t="shared" si="281"/>
        <v>18710723.824684501</v>
      </c>
      <c r="N1509" s="15" t="str">
        <f t="shared" si="287"/>
        <v>2</v>
      </c>
    </row>
    <row r="1510" spans="1:14" x14ac:dyDescent="0.25">
      <c r="A1510" s="3">
        <v>1506</v>
      </c>
      <c r="B1510" s="17">
        <f t="shared" ca="1" si="282"/>
        <v>89667</v>
      </c>
      <c r="C1510" s="18">
        <f ca="1">ROUND((B1510-סימולטור!$C$6)/365,3)</f>
        <v>171.92599999999999</v>
      </c>
      <c r="D1510" s="19">
        <f t="shared" si="283"/>
        <v>9424650.6817424167</v>
      </c>
      <c r="E1510" s="20">
        <f t="shared" si="276"/>
        <v>9817.3444601483498</v>
      </c>
      <c r="F1510" s="21">
        <f t="shared" si="284"/>
        <v>18762178.315202385</v>
      </c>
      <c r="G1510" s="22">
        <f t="shared" si="285"/>
        <v>10944.604017201391</v>
      </c>
      <c r="H1510" s="27">
        <f t="shared" si="286"/>
        <v>10033544.156355834</v>
      </c>
      <c r="I1510" s="26">
        <f t="shared" si="277"/>
        <v>33445.147187853552</v>
      </c>
      <c r="J1510" s="23">
        <f t="shared" si="278"/>
        <v>5016.7720781780326</v>
      </c>
      <c r="K1510" s="23">
        <f t="shared" si="279"/>
        <v>5016.7720781779171</v>
      </c>
      <c r="L1510" s="23">
        <f t="shared" si="280"/>
        <v>10033.544156355951</v>
      </c>
      <c r="M1510" s="24">
        <f t="shared" si="281"/>
        <v>18762178.315202385</v>
      </c>
      <c r="N1510" s="15" t="str">
        <f t="shared" si="287"/>
        <v>2</v>
      </c>
    </row>
    <row r="1511" spans="1:14" x14ac:dyDescent="0.25">
      <c r="A1511" s="3">
        <v>1507</v>
      </c>
      <c r="B1511" s="17">
        <f t="shared" ca="1" si="282"/>
        <v>89698</v>
      </c>
      <c r="C1511" s="18">
        <f ca="1">ROUND((B1511-סימולטור!$C$6)/365,3)</f>
        <v>172.011</v>
      </c>
      <c r="D1511" s="19">
        <f t="shared" si="283"/>
        <v>9446248.8395547438</v>
      </c>
      <c r="E1511" s="20">
        <f t="shared" si="276"/>
        <v>9839.8425412028573</v>
      </c>
      <c r="F1511" s="21">
        <f t="shared" si="284"/>
        <v>18813774.305569194</v>
      </c>
      <c r="G1511" s="22">
        <f t="shared" si="285"/>
        <v>10974.701678248697</v>
      </c>
      <c r="H1511" s="27">
        <f t="shared" si="286"/>
        <v>10056955.759387331</v>
      </c>
      <c r="I1511" s="26">
        <f t="shared" si="277"/>
        <v>33523.185864625208</v>
      </c>
      <c r="J1511" s="23">
        <f t="shared" si="278"/>
        <v>5028.4778796937808</v>
      </c>
      <c r="K1511" s="23">
        <f t="shared" si="279"/>
        <v>5028.4778796936653</v>
      </c>
      <c r="L1511" s="23">
        <f t="shared" si="280"/>
        <v>10056.955759387445</v>
      </c>
      <c r="M1511" s="24">
        <f t="shared" si="281"/>
        <v>18813774.305569194</v>
      </c>
      <c r="N1511" s="15" t="str">
        <f t="shared" si="287"/>
        <v>2</v>
      </c>
    </row>
    <row r="1512" spans="1:14" x14ac:dyDescent="0.25">
      <c r="A1512" s="3">
        <v>1508</v>
      </c>
      <c r="B1512" s="17">
        <f t="shared" ca="1" si="282"/>
        <v>89729</v>
      </c>
      <c r="C1512" s="18">
        <f ca="1">ROUND((B1512-סימולטור!$C$6)/365,3)</f>
        <v>172.096</v>
      </c>
      <c r="D1512" s="19">
        <f t="shared" si="283"/>
        <v>9467896.4931453913</v>
      </c>
      <c r="E1512" s="20">
        <f t="shared" si="276"/>
        <v>9862.3921803597823</v>
      </c>
      <c r="F1512" s="21">
        <f t="shared" si="284"/>
        <v>18865512.184909511</v>
      </c>
      <c r="G1512" s="22">
        <f t="shared" si="285"/>
        <v>11004.882107863881</v>
      </c>
      <c r="H1512" s="27">
        <f t="shared" si="286"/>
        <v>10080421.989492569</v>
      </c>
      <c r="I1512" s="26">
        <f t="shared" si="277"/>
        <v>33601.406631642676</v>
      </c>
      <c r="J1512" s="23">
        <f t="shared" si="278"/>
        <v>5040.2109947464014</v>
      </c>
      <c r="K1512" s="23">
        <f t="shared" si="279"/>
        <v>5040.210994746285</v>
      </c>
      <c r="L1512" s="23">
        <f t="shared" si="280"/>
        <v>10080.421989492686</v>
      </c>
      <c r="M1512" s="24">
        <f t="shared" si="281"/>
        <v>18865512.184909511</v>
      </c>
      <c r="N1512" s="15" t="str">
        <f t="shared" si="287"/>
        <v>2</v>
      </c>
    </row>
    <row r="1513" spans="1:14" x14ac:dyDescent="0.25">
      <c r="A1513" s="3">
        <v>1509</v>
      </c>
      <c r="B1513" s="17">
        <f t="shared" ca="1" si="282"/>
        <v>89759</v>
      </c>
      <c r="C1513" s="18">
        <f ca="1">ROUND((B1513-סימולטור!$C$6)/365,3)</f>
        <v>172.178</v>
      </c>
      <c r="D1513" s="19">
        <f t="shared" si="283"/>
        <v>9489593.7559421845</v>
      </c>
      <c r="E1513" s="20">
        <f t="shared" si="276"/>
        <v>9884.9934957731093</v>
      </c>
      <c r="F1513" s="21">
        <f t="shared" si="284"/>
        <v>18917392.343418013</v>
      </c>
      <c r="G1513" s="22">
        <f t="shared" si="285"/>
        <v>11035.145533660509</v>
      </c>
      <c r="H1513" s="27">
        <f t="shared" si="286"/>
        <v>10103942.974134719</v>
      </c>
      <c r="I1513" s="26">
        <f t="shared" si="277"/>
        <v>33679.809913783174</v>
      </c>
      <c r="J1513" s="23">
        <f t="shared" si="278"/>
        <v>5051.9714870674761</v>
      </c>
      <c r="K1513" s="23">
        <f t="shared" si="279"/>
        <v>5051.9714870673597</v>
      </c>
      <c r="L1513" s="23">
        <f t="shared" si="280"/>
        <v>10103.942974134836</v>
      </c>
      <c r="M1513" s="24">
        <f t="shared" si="281"/>
        <v>18917392.343418013</v>
      </c>
      <c r="N1513" s="15" t="str">
        <f t="shared" si="287"/>
        <v>2</v>
      </c>
    </row>
    <row r="1514" spans="1:14" x14ac:dyDescent="0.25">
      <c r="A1514" s="3">
        <v>1510</v>
      </c>
      <c r="B1514" s="17">
        <f t="shared" ca="1" si="282"/>
        <v>89790</v>
      </c>
      <c r="C1514" s="18">
        <f ca="1">ROUND((B1514-סימולטור!$C$6)/365,3)</f>
        <v>172.26300000000001</v>
      </c>
      <c r="D1514" s="19">
        <f t="shared" si="283"/>
        <v>9511340.7416328862</v>
      </c>
      <c r="E1514" s="20">
        <f t="shared" si="276"/>
        <v>9907.6466058675906</v>
      </c>
      <c r="F1514" s="21">
        <f t="shared" si="284"/>
        <v>18969415.172362413</v>
      </c>
      <c r="G1514" s="22">
        <f t="shared" si="285"/>
        <v>11065.492183878074</v>
      </c>
      <c r="H1514" s="27">
        <f t="shared" si="286"/>
        <v>10127518.841074366</v>
      </c>
      <c r="I1514" s="26">
        <f t="shared" si="277"/>
        <v>33758.396136915333</v>
      </c>
      <c r="J1514" s="23">
        <f t="shared" si="278"/>
        <v>5063.7594205372998</v>
      </c>
      <c r="K1514" s="23">
        <f t="shared" si="279"/>
        <v>5063.7594205371834</v>
      </c>
      <c r="L1514" s="23">
        <f t="shared" si="280"/>
        <v>10127.518841074483</v>
      </c>
      <c r="M1514" s="24">
        <f t="shared" si="281"/>
        <v>18969415.172362413</v>
      </c>
      <c r="N1514" s="15" t="str">
        <f t="shared" si="287"/>
        <v>2</v>
      </c>
    </row>
    <row r="1515" spans="1:14" x14ac:dyDescent="0.25">
      <c r="A1515" s="3">
        <v>1511</v>
      </c>
      <c r="B1515" s="17">
        <f t="shared" ca="1" si="282"/>
        <v>89820</v>
      </c>
      <c r="C1515" s="18">
        <f ca="1">ROUND((B1515-סימולטור!$C$6)/365,3)</f>
        <v>172.345</v>
      </c>
      <c r="D1515" s="19">
        <f t="shared" si="283"/>
        <v>9533137.5641657952</v>
      </c>
      <c r="E1515" s="20">
        <f t="shared" si="276"/>
        <v>9930.3516293393695</v>
      </c>
      <c r="F1515" s="21">
        <f t="shared" si="284"/>
        <v>19021581.064086411</v>
      </c>
      <c r="G1515" s="22">
        <f t="shared" si="285"/>
        <v>11095.922287383741</v>
      </c>
      <c r="H1515" s="27">
        <f t="shared" si="286"/>
        <v>10151149.718370207</v>
      </c>
      <c r="I1515" s="26">
        <f t="shared" si="277"/>
        <v>33837.165727901469</v>
      </c>
      <c r="J1515" s="23">
        <f t="shared" si="278"/>
        <v>5075.5748591852198</v>
      </c>
      <c r="K1515" s="23">
        <f t="shared" si="279"/>
        <v>5075.5748591851034</v>
      </c>
      <c r="L1515" s="23">
        <f t="shared" si="280"/>
        <v>10151.149718370323</v>
      </c>
      <c r="M1515" s="24">
        <f t="shared" si="281"/>
        <v>19021581.064086411</v>
      </c>
      <c r="N1515" s="15" t="str">
        <f t="shared" si="287"/>
        <v>2</v>
      </c>
    </row>
    <row r="1516" spans="1:14" x14ac:dyDescent="0.25">
      <c r="A1516" s="3">
        <v>1512</v>
      </c>
      <c r="B1516" s="17">
        <f t="shared" ca="1" si="282"/>
        <v>89851</v>
      </c>
      <c r="C1516" s="18">
        <f ca="1">ROUND((B1516-סימולטור!$C$6)/365,3)</f>
        <v>172.43</v>
      </c>
      <c r="D1516" s="19">
        <f t="shared" si="283"/>
        <v>9554984.3377503436</v>
      </c>
      <c r="E1516" s="20">
        <f t="shared" si="276"/>
        <v>9953.108685156607</v>
      </c>
      <c r="F1516" s="21">
        <f t="shared" si="284"/>
        <v>19073890.412012652</v>
      </c>
      <c r="G1516" s="22">
        <f t="shared" si="285"/>
        <v>11126.436073674047</v>
      </c>
      <c r="H1516" s="27">
        <f t="shared" si="286"/>
        <v>10174835.734379739</v>
      </c>
      <c r="I1516" s="26">
        <f t="shared" si="277"/>
        <v>33916.119114599911</v>
      </c>
      <c r="J1516" s="23">
        <f t="shared" si="278"/>
        <v>5087.4178671899863</v>
      </c>
      <c r="K1516" s="23">
        <f t="shared" si="279"/>
        <v>5087.417867189869</v>
      </c>
      <c r="L1516" s="23">
        <f t="shared" si="280"/>
        <v>10174.835734379856</v>
      </c>
      <c r="M1516" s="24">
        <f t="shared" si="281"/>
        <v>19073890.412012652</v>
      </c>
      <c r="N1516" s="15" t="str">
        <f t="shared" si="287"/>
        <v>2</v>
      </c>
    </row>
    <row r="1517" spans="1:14" x14ac:dyDescent="0.25">
      <c r="A1517" s="3">
        <v>1513</v>
      </c>
      <c r="B1517" s="17">
        <f t="shared" ca="1" si="282"/>
        <v>89882</v>
      </c>
      <c r="C1517" s="18">
        <f ca="1">ROUND((B1517-סימולטור!$C$6)/365,3)</f>
        <v>172.51499999999999</v>
      </c>
      <c r="D1517" s="19">
        <f t="shared" si="283"/>
        <v>9576881.1768576894</v>
      </c>
      <c r="E1517" s="20">
        <f t="shared" si="276"/>
        <v>9975.9178925600936</v>
      </c>
      <c r="F1517" s="21">
        <f t="shared" si="284"/>
        <v>19126343.610645685</v>
      </c>
      <c r="G1517" s="22">
        <f t="shared" si="285"/>
        <v>11157.033772876652</v>
      </c>
      <c r="H1517" s="27">
        <f t="shared" si="286"/>
        <v>10198577.017759958</v>
      </c>
      <c r="I1517" s="26">
        <f t="shared" si="277"/>
        <v>33995.256725867315</v>
      </c>
      <c r="J1517" s="23">
        <f t="shared" si="278"/>
        <v>5099.2885088800967</v>
      </c>
      <c r="K1517" s="23">
        <f t="shared" si="279"/>
        <v>5099.2885088799794</v>
      </c>
      <c r="L1517" s="23">
        <f t="shared" si="280"/>
        <v>10198.577017760075</v>
      </c>
      <c r="M1517" s="24">
        <f t="shared" si="281"/>
        <v>19126343.610645685</v>
      </c>
      <c r="N1517" s="15" t="str">
        <f t="shared" si="287"/>
        <v>2</v>
      </c>
    </row>
    <row r="1518" spans="1:14" x14ac:dyDescent="0.25">
      <c r="A1518" s="3">
        <v>1514</v>
      </c>
      <c r="B1518" s="17">
        <f t="shared" ca="1" si="282"/>
        <v>89910</v>
      </c>
      <c r="C1518" s="18">
        <f ca="1">ROUND((B1518-סימולטור!$C$6)/365,3)</f>
        <v>172.59200000000001</v>
      </c>
      <c r="D1518" s="19">
        <f t="shared" si="283"/>
        <v>9598828.1962213218</v>
      </c>
      <c r="E1518" s="20">
        <f t="shared" si="276"/>
        <v>9998.7793710638762</v>
      </c>
      <c r="F1518" s="21">
        <f t="shared" si="284"/>
        <v>19178941.055574961</v>
      </c>
      <c r="G1518" s="22">
        <f t="shared" si="285"/>
        <v>11187.71561575206</v>
      </c>
      <c r="H1518" s="27">
        <f t="shared" si="286"/>
        <v>10222373.697468067</v>
      </c>
      <c r="I1518" s="26">
        <f t="shared" si="277"/>
        <v>34074.578991561008</v>
      </c>
      <c r="J1518" s="23">
        <f t="shared" si="278"/>
        <v>5111.1868487341508</v>
      </c>
      <c r="K1518" s="23">
        <f t="shared" si="279"/>
        <v>5111.1868487340334</v>
      </c>
      <c r="L1518" s="23">
        <f t="shared" si="280"/>
        <v>10222.373697468185</v>
      </c>
      <c r="M1518" s="24">
        <f t="shared" si="281"/>
        <v>19178941.055574961</v>
      </c>
      <c r="N1518" s="15" t="str">
        <f t="shared" si="287"/>
        <v>2</v>
      </c>
    </row>
    <row r="1519" spans="1:14" x14ac:dyDescent="0.25">
      <c r="A1519" s="3">
        <v>1515</v>
      </c>
      <c r="B1519" s="17">
        <f t="shared" ca="1" si="282"/>
        <v>89941</v>
      </c>
      <c r="C1519" s="18">
        <f ca="1">ROUND((B1519-סימולטור!$C$6)/365,3)</f>
        <v>172.67699999999999</v>
      </c>
      <c r="D1519" s="19">
        <f t="shared" si="283"/>
        <v>9620825.510837663</v>
      </c>
      <c r="E1519" s="20">
        <f t="shared" si="276"/>
        <v>10021.693240455899</v>
      </c>
      <c r="F1519" s="21">
        <f t="shared" si="284"/>
        <v>19231683.143477794</v>
      </c>
      <c r="G1519" s="22">
        <f t="shared" si="285"/>
        <v>11218.481833695381</v>
      </c>
      <c r="H1519" s="27">
        <f t="shared" si="286"/>
        <v>10246225.902762158</v>
      </c>
      <c r="I1519" s="26">
        <f t="shared" si="277"/>
        <v>34154.086342541312</v>
      </c>
      <c r="J1519" s="23">
        <f t="shared" si="278"/>
        <v>5123.1129513811966</v>
      </c>
      <c r="K1519" s="23">
        <f t="shared" si="279"/>
        <v>5123.1129513810793</v>
      </c>
      <c r="L1519" s="23">
        <f t="shared" si="280"/>
        <v>10246.225902762275</v>
      </c>
      <c r="M1519" s="24">
        <f t="shared" si="281"/>
        <v>19231683.143477794</v>
      </c>
      <c r="N1519" s="15" t="str">
        <f t="shared" si="287"/>
        <v>2</v>
      </c>
    </row>
    <row r="1520" spans="1:14" x14ac:dyDescent="0.25">
      <c r="A1520" s="3">
        <v>1516</v>
      </c>
      <c r="B1520" s="17">
        <f t="shared" ca="1" si="282"/>
        <v>89971</v>
      </c>
      <c r="C1520" s="18">
        <f ca="1">ROUND((B1520-סימולטור!$C$6)/365,3)</f>
        <v>172.75899999999999</v>
      </c>
      <c r="D1520" s="19">
        <f t="shared" si="283"/>
        <v>9642873.2359666657</v>
      </c>
      <c r="E1520" s="20">
        <f t="shared" si="276"/>
        <v>10044.659620798609</v>
      </c>
      <c r="F1520" s="21">
        <f t="shared" si="284"/>
        <v>19284570.272122357</v>
      </c>
      <c r="G1520" s="22">
        <f t="shared" si="285"/>
        <v>11249.332658738042</v>
      </c>
      <c r="H1520" s="27">
        <f t="shared" si="286"/>
        <v>10270133.763201937</v>
      </c>
      <c r="I1520" s="26">
        <f t="shared" si="277"/>
        <v>34233.779210673914</v>
      </c>
      <c r="J1520" s="23">
        <f t="shared" si="278"/>
        <v>5135.0668816010866</v>
      </c>
      <c r="K1520" s="23">
        <f t="shared" si="279"/>
        <v>5135.0668816009684</v>
      </c>
      <c r="L1520" s="23">
        <f t="shared" si="280"/>
        <v>10270.133763202055</v>
      </c>
      <c r="M1520" s="24">
        <f t="shared" si="281"/>
        <v>19284570.272122357</v>
      </c>
      <c r="N1520" s="15" t="str">
        <f t="shared" si="287"/>
        <v>2</v>
      </c>
    </row>
    <row r="1521" spans="1:14" x14ac:dyDescent="0.25">
      <c r="A1521" s="3">
        <v>1517</v>
      </c>
      <c r="B1521" s="17">
        <f t="shared" ca="1" si="282"/>
        <v>90002</v>
      </c>
      <c r="C1521" s="18">
        <f ca="1">ROUND((B1521-סימולטור!$C$6)/365,3)</f>
        <v>172.84399999999999</v>
      </c>
      <c r="D1521" s="19">
        <f t="shared" si="283"/>
        <v>9664971.4871324226</v>
      </c>
      <c r="E1521" s="20">
        <f t="shared" si="276"/>
        <v>10067.678632429606</v>
      </c>
      <c r="F1521" s="21">
        <f t="shared" si="284"/>
        <v>19337602.840370696</v>
      </c>
      <c r="G1521" s="22">
        <f t="shared" si="285"/>
        <v>11280.268323549573</v>
      </c>
      <c r="H1521" s="27">
        <f t="shared" si="286"/>
        <v>10294097.408649409</v>
      </c>
      <c r="I1521" s="26">
        <f t="shared" si="277"/>
        <v>34313.658028832157</v>
      </c>
      <c r="J1521" s="23">
        <f t="shared" si="278"/>
        <v>5147.0487043248231</v>
      </c>
      <c r="K1521" s="23">
        <f t="shared" si="279"/>
        <v>5147.0487043247049</v>
      </c>
      <c r="L1521" s="23">
        <f t="shared" si="280"/>
        <v>10294.097408649528</v>
      </c>
      <c r="M1521" s="24">
        <f t="shared" si="281"/>
        <v>19337602.840370696</v>
      </c>
      <c r="N1521" s="15" t="str">
        <f t="shared" si="287"/>
        <v>2</v>
      </c>
    </row>
    <row r="1522" spans="1:14" x14ac:dyDescent="0.25">
      <c r="A1522" s="3">
        <v>1518</v>
      </c>
      <c r="B1522" s="17">
        <f t="shared" ca="1" si="282"/>
        <v>90032</v>
      </c>
      <c r="C1522" s="18">
        <f ca="1">ROUND((B1522-סימולטור!$C$6)/365,3)</f>
        <v>172.92599999999999</v>
      </c>
      <c r="D1522" s="19">
        <f t="shared" si="283"/>
        <v>9687120.3801237699</v>
      </c>
      <c r="E1522" s="20">
        <f t="shared" si="276"/>
        <v>10090.750395962261</v>
      </c>
      <c r="F1522" s="21">
        <f t="shared" si="284"/>
        <v>19390781.248181719</v>
      </c>
      <c r="G1522" s="22">
        <f t="shared" si="285"/>
        <v>11311.289061439338</v>
      </c>
      <c r="H1522" s="27">
        <f t="shared" si="286"/>
        <v>10318116.96926959</v>
      </c>
      <c r="I1522" s="26">
        <f t="shared" si="277"/>
        <v>34393.723230899428</v>
      </c>
      <c r="J1522" s="23">
        <f t="shared" si="278"/>
        <v>5159.0584846349138</v>
      </c>
      <c r="K1522" s="23">
        <f t="shared" si="279"/>
        <v>5159.0584846347956</v>
      </c>
      <c r="L1522" s="23">
        <f t="shared" si="280"/>
        <v>10318.116969269709</v>
      </c>
      <c r="M1522" s="24">
        <f t="shared" si="281"/>
        <v>19390781.248181719</v>
      </c>
      <c r="N1522" s="15" t="str">
        <f t="shared" si="287"/>
        <v>2</v>
      </c>
    </row>
    <row r="1523" spans="1:14" x14ac:dyDescent="0.25">
      <c r="A1523" s="3">
        <v>1519</v>
      </c>
      <c r="B1523" s="17">
        <f t="shared" ca="1" si="282"/>
        <v>90063</v>
      </c>
      <c r="C1523" s="18">
        <f ca="1">ROUND((B1523-סימולטור!$C$6)/365,3)</f>
        <v>173.011</v>
      </c>
      <c r="D1523" s="19">
        <f t="shared" si="283"/>
        <v>9709320.0309948865</v>
      </c>
      <c r="E1523" s="20">
        <f t="shared" si="276"/>
        <v>10113.87503228634</v>
      </c>
      <c r="F1523" s="21">
        <f t="shared" si="284"/>
        <v>19444105.89661422</v>
      </c>
      <c r="G1523" s="22">
        <f t="shared" si="285"/>
        <v>11342.395106358295</v>
      </c>
      <c r="H1523" s="27">
        <f t="shared" si="286"/>
        <v>10342192.57553122</v>
      </c>
      <c r="I1523" s="26">
        <f t="shared" si="277"/>
        <v>34473.975251771531</v>
      </c>
      <c r="J1523" s="23">
        <f t="shared" si="278"/>
        <v>5171.0962877657294</v>
      </c>
      <c r="K1523" s="23">
        <f t="shared" si="279"/>
        <v>5171.0962877656102</v>
      </c>
      <c r="L1523" s="23">
        <f t="shared" si="280"/>
        <v>10342.192575531339</v>
      </c>
      <c r="M1523" s="24">
        <f t="shared" si="281"/>
        <v>19444105.89661422</v>
      </c>
      <c r="N1523" s="15" t="str">
        <f t="shared" si="287"/>
        <v>2</v>
      </c>
    </row>
    <row r="1524" spans="1:14" x14ac:dyDescent="0.25">
      <c r="A1524" s="3">
        <v>1520</v>
      </c>
      <c r="B1524" s="17">
        <f t="shared" ca="1" si="282"/>
        <v>90094</v>
      </c>
      <c r="C1524" s="18">
        <f ca="1">ROUND((B1524-סימולטור!$C$6)/365,3)</f>
        <v>173.096</v>
      </c>
      <c r="D1524" s="19">
        <f t="shared" si="283"/>
        <v>9731570.556065917</v>
      </c>
      <c r="E1524" s="20">
        <f t="shared" si="276"/>
        <v>10137.052662568663</v>
      </c>
      <c r="F1524" s="21">
        <f t="shared" si="284"/>
        <v>19497577.187829912</v>
      </c>
      <c r="G1524" s="22">
        <f t="shared" si="285"/>
        <v>11373.586692900783</v>
      </c>
      <c r="H1524" s="27">
        <f t="shared" si="286"/>
        <v>10366324.35820746</v>
      </c>
      <c r="I1524" s="26">
        <f t="shared" si="277"/>
        <v>34554.414527358997</v>
      </c>
      <c r="J1524" s="23">
        <f t="shared" si="278"/>
        <v>5183.1621791038497</v>
      </c>
      <c r="K1524" s="23">
        <f t="shared" si="279"/>
        <v>5183.1621791037305</v>
      </c>
      <c r="L1524" s="23">
        <f t="shared" si="280"/>
        <v>10366.324358207581</v>
      </c>
      <c r="M1524" s="24">
        <f t="shared" si="281"/>
        <v>19497577.187829912</v>
      </c>
      <c r="N1524" s="15" t="str">
        <f t="shared" si="287"/>
        <v>2</v>
      </c>
    </row>
    <row r="1525" spans="1:14" x14ac:dyDescent="0.25">
      <c r="A1525" s="3">
        <v>1521</v>
      </c>
      <c r="B1525" s="17">
        <f t="shared" ca="1" si="282"/>
        <v>90124</v>
      </c>
      <c r="C1525" s="18">
        <f ca="1">ROUND((B1525-סימולטור!$C$6)/365,3)</f>
        <v>173.178</v>
      </c>
      <c r="D1525" s="19">
        <f t="shared" si="283"/>
        <v>9753872.0719235688</v>
      </c>
      <c r="E1525" s="20">
        <f t="shared" si="276"/>
        <v>10160.283408253717</v>
      </c>
      <c r="F1525" s="21">
        <f t="shared" si="284"/>
        <v>19551195.525096446</v>
      </c>
      <c r="G1525" s="22">
        <f t="shared" si="285"/>
        <v>11404.86405630626</v>
      </c>
      <c r="H1525" s="27">
        <f t="shared" si="286"/>
        <v>10390512.448376611</v>
      </c>
      <c r="I1525" s="26">
        <f t="shared" si="277"/>
        <v>34635.041494589503</v>
      </c>
      <c r="J1525" s="23">
        <f t="shared" si="278"/>
        <v>5195.2562241884252</v>
      </c>
      <c r="K1525" s="23">
        <f t="shared" si="279"/>
        <v>5195.2562241883052</v>
      </c>
      <c r="L1525" s="23">
        <f t="shared" si="280"/>
        <v>10390.51244837673</v>
      </c>
      <c r="M1525" s="24">
        <f t="shared" si="281"/>
        <v>19551195.525096446</v>
      </c>
      <c r="N1525" s="15" t="str">
        <f t="shared" si="287"/>
        <v>2</v>
      </c>
    </row>
    <row r="1526" spans="1:14" x14ac:dyDescent="0.25">
      <c r="A1526" s="3">
        <v>1522</v>
      </c>
      <c r="B1526" s="17">
        <f t="shared" ca="1" si="282"/>
        <v>90155</v>
      </c>
      <c r="C1526" s="18">
        <f ca="1">ROUND((B1526-סימולטור!$C$6)/365,3)</f>
        <v>173.26300000000001</v>
      </c>
      <c r="D1526" s="19">
        <f t="shared" si="283"/>
        <v>9776224.6954217274</v>
      </c>
      <c r="E1526" s="20">
        <f t="shared" si="276"/>
        <v>10183.5673910643</v>
      </c>
      <c r="F1526" s="21">
        <f t="shared" si="284"/>
        <v>19604961.312790461</v>
      </c>
      <c r="G1526" s="22">
        <f t="shared" si="285"/>
        <v>11436.227432461101</v>
      </c>
      <c r="H1526" s="27">
        <f t="shared" si="286"/>
        <v>10414756.977422824</v>
      </c>
      <c r="I1526" s="26">
        <f t="shared" si="277"/>
        <v>34715.856591410215</v>
      </c>
      <c r="J1526" s="23">
        <f t="shared" si="278"/>
        <v>5207.3784887115316</v>
      </c>
      <c r="K1526" s="23">
        <f t="shared" si="279"/>
        <v>5207.3784887114125</v>
      </c>
      <c r="L1526" s="23">
        <f t="shared" si="280"/>
        <v>10414.756977422945</v>
      </c>
      <c r="M1526" s="24">
        <f t="shared" si="281"/>
        <v>19604961.312790461</v>
      </c>
      <c r="N1526" s="15" t="str">
        <f t="shared" si="287"/>
        <v>2</v>
      </c>
    </row>
    <row r="1527" spans="1:14" x14ac:dyDescent="0.25">
      <c r="A1527" s="3">
        <v>1523</v>
      </c>
      <c r="B1527" s="17">
        <f t="shared" ca="1" si="282"/>
        <v>90185</v>
      </c>
      <c r="C1527" s="18">
        <f ca="1">ROUND((B1527-סימולטור!$C$6)/365,3)</f>
        <v>173.345</v>
      </c>
      <c r="D1527" s="19">
        <f t="shared" si="283"/>
        <v>9798628.5436820704</v>
      </c>
      <c r="E1527" s="20">
        <f t="shared" si="276"/>
        <v>10206.904733002157</v>
      </c>
      <c r="F1527" s="21">
        <f t="shared" si="284"/>
        <v>19658874.956400637</v>
      </c>
      <c r="G1527" s="22">
        <f t="shared" si="285"/>
        <v>11467.677057900371</v>
      </c>
      <c r="H1527" s="27">
        <f t="shared" si="286"/>
        <v>10439058.077036813</v>
      </c>
      <c r="I1527" s="26">
        <f t="shared" si="277"/>
        <v>34796.860256790183</v>
      </c>
      <c r="J1527" s="23">
        <f t="shared" si="278"/>
        <v>5219.5290385185272</v>
      </c>
      <c r="K1527" s="23">
        <f t="shared" si="279"/>
        <v>5219.5290385184062</v>
      </c>
      <c r="L1527" s="23">
        <f t="shared" si="280"/>
        <v>10439.058077036934</v>
      </c>
      <c r="M1527" s="24">
        <f t="shared" si="281"/>
        <v>19658874.956400637</v>
      </c>
      <c r="N1527" s="15" t="str">
        <f t="shared" si="287"/>
        <v>2</v>
      </c>
    </row>
    <row r="1528" spans="1:14" x14ac:dyDescent="0.25">
      <c r="A1528" s="3">
        <v>1524</v>
      </c>
      <c r="B1528" s="17">
        <f t="shared" ca="1" si="282"/>
        <v>90216</v>
      </c>
      <c r="C1528" s="18">
        <f ca="1">ROUND((B1528-סימולטור!$C$6)/365,3)</f>
        <v>173.43</v>
      </c>
      <c r="D1528" s="19">
        <f t="shared" si="283"/>
        <v>9821083.7340946756</v>
      </c>
      <c r="E1528" s="20">
        <f t="shared" si="276"/>
        <v>10230.295556348621</v>
      </c>
      <c r="F1528" s="21">
        <f t="shared" si="284"/>
        <v>19712936.862530742</v>
      </c>
      <c r="G1528" s="22">
        <f t="shared" si="285"/>
        <v>11499.2131698096</v>
      </c>
      <c r="H1528" s="27">
        <f t="shared" si="286"/>
        <v>10463415.879216567</v>
      </c>
      <c r="I1528" s="26">
        <f t="shared" si="277"/>
        <v>34878.052930722697</v>
      </c>
      <c r="J1528" s="23">
        <f t="shared" si="278"/>
        <v>5231.7079396084046</v>
      </c>
      <c r="K1528" s="23">
        <f t="shared" si="279"/>
        <v>5231.7079396082836</v>
      </c>
      <c r="L1528" s="23">
        <f t="shared" si="280"/>
        <v>10463.415879216689</v>
      </c>
      <c r="M1528" s="24">
        <f t="shared" si="281"/>
        <v>19712936.862530742</v>
      </c>
      <c r="N1528" s="15" t="str">
        <f t="shared" si="287"/>
        <v>2</v>
      </c>
    </row>
    <row r="1529" spans="1:14" x14ac:dyDescent="0.25">
      <c r="A1529" s="3">
        <v>1525</v>
      </c>
      <c r="B1529" s="17">
        <f t="shared" ca="1" si="282"/>
        <v>90247</v>
      </c>
      <c r="C1529" s="18">
        <f ca="1">ROUND((B1529-סימולטור!$C$6)/365,3)</f>
        <v>173.51499999999999</v>
      </c>
      <c r="D1529" s="19">
        <f t="shared" si="283"/>
        <v>9843590.3843186442</v>
      </c>
      <c r="E1529" s="20">
        <f t="shared" si="276"/>
        <v>10253.739983665255</v>
      </c>
      <c r="F1529" s="21">
        <f t="shared" si="284"/>
        <v>19767147.438902702</v>
      </c>
      <c r="G1529" s="22">
        <f t="shared" si="285"/>
        <v>11530.836006026577</v>
      </c>
      <c r="H1529" s="27">
        <f t="shared" si="286"/>
        <v>10487830.516268073</v>
      </c>
      <c r="I1529" s="26">
        <f t="shared" si="277"/>
        <v>34959.435054227717</v>
      </c>
      <c r="J1529" s="23">
        <f t="shared" si="278"/>
        <v>5243.9152581341577</v>
      </c>
      <c r="K1529" s="23">
        <f t="shared" si="279"/>
        <v>5243.9152581340368</v>
      </c>
      <c r="L1529" s="23">
        <f t="shared" si="280"/>
        <v>10487.830516268194</v>
      </c>
      <c r="M1529" s="24">
        <f t="shared" si="281"/>
        <v>19767147.438902702</v>
      </c>
      <c r="N1529" s="15" t="str">
        <f t="shared" si="287"/>
        <v>2</v>
      </c>
    </row>
    <row r="1530" spans="1:14" x14ac:dyDescent="0.25">
      <c r="A1530" s="3">
        <v>1526</v>
      </c>
      <c r="B1530" s="17">
        <f t="shared" ca="1" si="282"/>
        <v>90275</v>
      </c>
      <c r="C1530" s="18">
        <f ca="1">ROUND((B1530-סימולטור!$C$6)/365,3)</f>
        <v>173.59200000000001</v>
      </c>
      <c r="D1530" s="19">
        <f t="shared" si="283"/>
        <v>9866148.6122827083</v>
      </c>
      <c r="E1530" s="20">
        <f t="shared" si="276"/>
        <v>10277.238137794488</v>
      </c>
      <c r="F1530" s="21">
        <f t="shared" si="284"/>
        <v>19821507.094359685</v>
      </c>
      <c r="G1530" s="22">
        <f t="shared" si="285"/>
        <v>11562.54580504315</v>
      </c>
      <c r="H1530" s="27">
        <f t="shared" si="286"/>
        <v>10512302.120806033</v>
      </c>
      <c r="I1530" s="26">
        <f t="shared" si="277"/>
        <v>35041.007069354251</v>
      </c>
      <c r="J1530" s="23">
        <f t="shared" si="278"/>
        <v>5256.1510604031373</v>
      </c>
      <c r="K1530" s="23">
        <f t="shared" si="279"/>
        <v>5256.1510604030163</v>
      </c>
      <c r="L1530" s="23">
        <f t="shared" si="280"/>
        <v>10512.302120806155</v>
      </c>
      <c r="M1530" s="24">
        <f t="shared" si="281"/>
        <v>19821507.094359685</v>
      </c>
      <c r="N1530" s="15" t="str">
        <f t="shared" si="287"/>
        <v>2</v>
      </c>
    </row>
    <row r="1531" spans="1:14" x14ac:dyDescent="0.25">
      <c r="A1531" s="3">
        <v>1527</v>
      </c>
      <c r="B1531" s="17">
        <f t="shared" ca="1" si="282"/>
        <v>90306</v>
      </c>
      <c r="C1531" s="18">
        <f ca="1">ROUND((B1531-סימולטור!$C$6)/365,3)</f>
        <v>173.67699999999999</v>
      </c>
      <c r="D1531" s="19">
        <f t="shared" si="283"/>
        <v>9888758.5361858569</v>
      </c>
      <c r="E1531" s="20">
        <f t="shared" si="276"/>
        <v>10300.790141860267</v>
      </c>
      <c r="F1531" s="21">
        <f t="shared" si="284"/>
        <v>19876016.238869175</v>
      </c>
      <c r="G1531" s="22">
        <f t="shared" si="285"/>
        <v>11594.34280600702</v>
      </c>
      <c r="H1531" s="27">
        <f t="shared" si="286"/>
        <v>10536830.825754581</v>
      </c>
      <c r="I1531" s="26">
        <f t="shared" si="277"/>
        <v>35122.769419182747</v>
      </c>
      <c r="J1531" s="23">
        <f t="shared" si="278"/>
        <v>5268.4154128774117</v>
      </c>
      <c r="K1531" s="23">
        <f t="shared" si="279"/>
        <v>5268.4154128772907</v>
      </c>
      <c r="L1531" s="23">
        <f t="shared" si="280"/>
        <v>10536.830825754703</v>
      </c>
      <c r="M1531" s="24">
        <f t="shared" si="281"/>
        <v>19876016.238869175</v>
      </c>
      <c r="N1531" s="15" t="str">
        <f t="shared" si="287"/>
        <v>2</v>
      </c>
    </row>
    <row r="1532" spans="1:14" x14ac:dyDescent="0.25">
      <c r="A1532" s="3">
        <v>1528</v>
      </c>
      <c r="B1532" s="17">
        <f t="shared" ca="1" si="282"/>
        <v>90336</v>
      </c>
      <c r="C1532" s="18">
        <f ca="1">ROUND((B1532-סימולטור!$C$6)/365,3)</f>
        <v>173.75899999999999</v>
      </c>
      <c r="D1532" s="19">
        <f t="shared" si="283"/>
        <v>9911420.2744979504</v>
      </c>
      <c r="E1532" s="20">
        <f t="shared" si="276"/>
        <v>10324.396119268698</v>
      </c>
      <c r="F1532" s="21">
        <f t="shared" si="284"/>
        <v>19930675.283526067</v>
      </c>
      <c r="G1532" s="22">
        <f t="shared" si="285"/>
        <v>11626.227248723539</v>
      </c>
      <c r="H1532" s="27">
        <f t="shared" si="286"/>
        <v>10561416.764348008</v>
      </c>
      <c r="I1532" s="26">
        <f t="shared" si="277"/>
        <v>35204.722547827507</v>
      </c>
      <c r="J1532" s="23">
        <f t="shared" si="278"/>
        <v>5280.7083821741262</v>
      </c>
      <c r="K1532" s="23">
        <f t="shared" si="279"/>
        <v>5280.7083821740043</v>
      </c>
      <c r="L1532" s="23">
        <f t="shared" si="280"/>
        <v>10561.416764348131</v>
      </c>
      <c r="M1532" s="24">
        <f t="shared" si="281"/>
        <v>19930675.283526067</v>
      </c>
      <c r="N1532" s="15" t="str">
        <f t="shared" si="287"/>
        <v>2</v>
      </c>
    </row>
    <row r="1533" spans="1:14" x14ac:dyDescent="0.25">
      <c r="A1533" s="3">
        <v>1529</v>
      </c>
      <c r="B1533" s="17">
        <f t="shared" ca="1" si="282"/>
        <v>90367</v>
      </c>
      <c r="C1533" s="18">
        <f ca="1">ROUND((B1533-סימולטור!$C$6)/365,3)</f>
        <v>173.84399999999999</v>
      </c>
      <c r="D1533" s="19">
        <f t="shared" si="283"/>
        <v>9934133.9459603429</v>
      </c>
      <c r="E1533" s="20">
        <f t="shared" si="276"/>
        <v>10348.05619370869</v>
      </c>
      <c r="F1533" s="21">
        <f t="shared" si="284"/>
        <v>19985484.640555765</v>
      </c>
      <c r="G1533" s="22">
        <f t="shared" si="285"/>
        <v>11658.19937365753</v>
      </c>
      <c r="H1533" s="27">
        <f t="shared" si="286"/>
        <v>10586060.070131486</v>
      </c>
      <c r="I1533" s="26">
        <f t="shared" si="277"/>
        <v>35286.866900439105</v>
      </c>
      <c r="J1533" s="23">
        <f t="shared" si="278"/>
        <v>5293.0300350658654</v>
      </c>
      <c r="K1533" s="23">
        <f t="shared" si="279"/>
        <v>5293.0300350657435</v>
      </c>
      <c r="L1533" s="23">
        <f t="shared" si="280"/>
        <v>10586.060070131609</v>
      </c>
      <c r="M1533" s="24">
        <f t="shared" si="281"/>
        <v>19985484.640555765</v>
      </c>
      <c r="N1533" s="15" t="str">
        <f t="shared" si="287"/>
        <v>2</v>
      </c>
    </row>
    <row r="1534" spans="1:14" x14ac:dyDescent="0.25">
      <c r="A1534" s="3">
        <v>1530</v>
      </c>
      <c r="B1534" s="17">
        <f t="shared" ca="1" si="282"/>
        <v>90397</v>
      </c>
      <c r="C1534" s="18">
        <f ca="1">ROUND((B1534-סימולטור!$C$6)/365,3)</f>
        <v>173.92599999999999</v>
      </c>
      <c r="D1534" s="19">
        <f t="shared" si="283"/>
        <v>9956899.669586502</v>
      </c>
      <c r="E1534" s="20">
        <f t="shared" si="276"/>
        <v>10371.770489152606</v>
      </c>
      <c r="F1534" s="21">
        <f t="shared" si="284"/>
        <v>20040444.723317295</v>
      </c>
      <c r="G1534" s="22">
        <f t="shared" si="285"/>
        <v>11690.259421935089</v>
      </c>
      <c r="H1534" s="27">
        <f t="shared" si="286"/>
        <v>10610760.876961794</v>
      </c>
      <c r="I1534" s="26">
        <f t="shared" si="277"/>
        <v>35369.202923206794</v>
      </c>
      <c r="J1534" s="23">
        <f t="shared" si="278"/>
        <v>5305.3804384810192</v>
      </c>
      <c r="K1534" s="23">
        <f t="shared" si="279"/>
        <v>5305.3804384808973</v>
      </c>
      <c r="L1534" s="23">
        <f t="shared" si="280"/>
        <v>10610.760876961916</v>
      </c>
      <c r="M1534" s="24">
        <f t="shared" si="281"/>
        <v>20040444.723317295</v>
      </c>
      <c r="N1534" s="15" t="str">
        <f t="shared" si="287"/>
        <v>2</v>
      </c>
    </row>
    <row r="1535" spans="1:14" x14ac:dyDescent="0.25">
      <c r="A1535" s="3">
        <v>1531</v>
      </c>
      <c r="B1535" s="17">
        <f t="shared" ca="1" si="282"/>
        <v>90428</v>
      </c>
      <c r="C1535" s="18">
        <f ca="1">ROUND((B1535-סימולטור!$C$6)/365,3)</f>
        <v>174.011</v>
      </c>
      <c r="D1535" s="19">
        <f t="shared" si="283"/>
        <v>9979717.5646626391</v>
      </c>
      <c r="E1535" s="20">
        <f t="shared" si="276"/>
        <v>10395.539129856916</v>
      </c>
      <c r="F1535" s="21">
        <f t="shared" si="284"/>
        <v>20095555.946306422</v>
      </c>
      <c r="G1535" s="22">
        <f t="shared" si="285"/>
        <v>11722.407635345413</v>
      </c>
      <c r="H1535" s="27">
        <f t="shared" si="286"/>
        <v>10635519.319008039</v>
      </c>
      <c r="I1535" s="26">
        <f t="shared" si="277"/>
        <v>35451.731063360952</v>
      </c>
      <c r="J1535" s="23">
        <f t="shared" si="278"/>
        <v>5317.7596595041423</v>
      </c>
      <c r="K1535" s="23">
        <f t="shared" si="279"/>
        <v>5317.7596595040195</v>
      </c>
      <c r="L1535" s="23">
        <f t="shared" si="280"/>
        <v>10635.519319008163</v>
      </c>
      <c r="M1535" s="24">
        <f t="shared" si="281"/>
        <v>20095555.946306422</v>
      </c>
      <c r="N1535" s="15" t="str">
        <f t="shared" si="287"/>
        <v>2</v>
      </c>
    </row>
    <row r="1536" spans="1:14" x14ac:dyDescent="0.25">
      <c r="A1536" s="3">
        <v>1532</v>
      </c>
      <c r="B1536" s="17">
        <f t="shared" ca="1" si="282"/>
        <v>90459</v>
      </c>
      <c r="C1536" s="18">
        <f ca="1">ROUND((B1536-סימולטור!$C$6)/365,3)</f>
        <v>174.096</v>
      </c>
      <c r="D1536" s="19">
        <f t="shared" si="283"/>
        <v>10002587.750748325</v>
      </c>
      <c r="E1536" s="20">
        <f t="shared" si="276"/>
        <v>10419.362240362838</v>
      </c>
      <c r="F1536" s="21">
        <f t="shared" si="284"/>
        <v>20150818.725158766</v>
      </c>
      <c r="G1536" s="22">
        <f t="shared" si="285"/>
        <v>11754.644256342615</v>
      </c>
      <c r="H1536" s="27">
        <f t="shared" si="286"/>
        <v>10660335.530752391</v>
      </c>
      <c r="I1536" s="26">
        <f t="shared" si="277"/>
        <v>35534.451769175459</v>
      </c>
      <c r="J1536" s="23">
        <f t="shared" si="278"/>
        <v>5330.167765376319</v>
      </c>
      <c r="K1536" s="23">
        <f t="shared" si="279"/>
        <v>5330.1677653761953</v>
      </c>
      <c r="L1536" s="23">
        <f t="shared" si="280"/>
        <v>10660.335530752514</v>
      </c>
      <c r="M1536" s="24">
        <f t="shared" si="281"/>
        <v>20150818.725158766</v>
      </c>
      <c r="N1536" s="15" t="str">
        <f t="shared" si="287"/>
        <v>2</v>
      </c>
    </row>
    <row r="1537" spans="1:14" x14ac:dyDescent="0.25">
      <c r="A1537" s="3">
        <v>1533</v>
      </c>
      <c r="B1537" s="17">
        <f t="shared" ca="1" si="282"/>
        <v>90489</v>
      </c>
      <c r="C1537" s="18">
        <f ca="1">ROUND((B1537-סימולטור!$C$6)/365,3)</f>
        <v>174.178</v>
      </c>
      <c r="D1537" s="19">
        <f t="shared" si="283"/>
        <v>10025510.347677125</v>
      </c>
      <c r="E1537" s="20">
        <f t="shared" si="276"/>
        <v>10443.239945497005</v>
      </c>
      <c r="F1537" s="21">
        <f t="shared" si="284"/>
        <v>20206233.476652954</v>
      </c>
      <c r="G1537" s="22">
        <f t="shared" si="285"/>
        <v>11786.969528047557</v>
      </c>
      <c r="H1537" s="27">
        <f t="shared" si="286"/>
        <v>10685209.646990813</v>
      </c>
      <c r="I1537" s="26">
        <f t="shared" si="277"/>
        <v>35617.365489970201</v>
      </c>
      <c r="J1537" s="23">
        <f t="shared" si="278"/>
        <v>5342.6048234955297</v>
      </c>
      <c r="K1537" s="23">
        <f t="shared" si="279"/>
        <v>5342.6048234954069</v>
      </c>
      <c r="L1537" s="23">
        <f t="shared" si="280"/>
        <v>10685.209646990937</v>
      </c>
      <c r="M1537" s="24">
        <f t="shared" si="281"/>
        <v>20206233.476652954</v>
      </c>
      <c r="N1537" s="15" t="str">
        <f t="shared" si="287"/>
        <v>2</v>
      </c>
    </row>
    <row r="1538" spans="1:14" x14ac:dyDescent="0.25">
      <c r="A1538" s="3">
        <v>1534</v>
      </c>
      <c r="B1538" s="17">
        <f t="shared" ca="1" si="282"/>
        <v>90520</v>
      </c>
      <c r="C1538" s="18">
        <f ca="1">ROUND((B1538-סימולטור!$C$6)/365,3)</f>
        <v>174.26300000000001</v>
      </c>
      <c r="D1538" s="19">
        <f t="shared" si="283"/>
        <v>10048485.475557219</v>
      </c>
      <c r="E1538" s="20">
        <f t="shared" si="276"/>
        <v>10467.172370372104</v>
      </c>
      <c r="F1538" s="21">
        <f t="shared" si="284"/>
        <v>20261800.618713748</v>
      </c>
      <c r="G1538" s="22">
        <f t="shared" si="285"/>
        <v>11819.383694249686</v>
      </c>
      <c r="H1538" s="27">
        <f t="shared" si="286"/>
        <v>10710141.802833794</v>
      </c>
      <c r="I1538" s="26">
        <f t="shared" si="277"/>
        <v>35700.472676113473</v>
      </c>
      <c r="J1538" s="23">
        <f t="shared" si="278"/>
        <v>5355.0709014170207</v>
      </c>
      <c r="K1538" s="23">
        <f t="shared" si="279"/>
        <v>5355.070901416897</v>
      </c>
      <c r="L1538" s="23">
        <f t="shared" si="280"/>
        <v>10710.141802833918</v>
      </c>
      <c r="M1538" s="24">
        <f t="shared" si="281"/>
        <v>20261800.618713748</v>
      </c>
      <c r="N1538" s="15" t="str">
        <f t="shared" si="287"/>
        <v>2</v>
      </c>
    </row>
    <row r="1539" spans="1:14" x14ac:dyDescent="0.25">
      <c r="A1539" s="3">
        <v>1535</v>
      </c>
      <c r="B1539" s="17">
        <f t="shared" ca="1" si="282"/>
        <v>90550</v>
      </c>
      <c r="C1539" s="18">
        <f ca="1">ROUND((B1539-סימולטור!$C$6)/365,3)</f>
        <v>174.345</v>
      </c>
      <c r="D1539" s="19">
        <f t="shared" si="283"/>
        <v>10071513.254772039</v>
      </c>
      <c r="E1539" s="20">
        <f t="shared" si="276"/>
        <v>10491.159640387541</v>
      </c>
      <c r="F1539" s="21">
        <f t="shared" si="284"/>
        <v>20317520.57041521</v>
      </c>
      <c r="G1539" s="22">
        <f t="shared" si="285"/>
        <v>11851.886999408873</v>
      </c>
      <c r="H1539" s="27">
        <f t="shared" si="286"/>
        <v>10735132.133707073</v>
      </c>
      <c r="I1539" s="26">
        <f t="shared" si="277"/>
        <v>35783.773779024399</v>
      </c>
      <c r="J1539" s="23">
        <f t="shared" si="278"/>
        <v>5367.5660668536593</v>
      </c>
      <c r="K1539" s="23">
        <f t="shared" si="279"/>
        <v>5367.5660668535365</v>
      </c>
      <c r="L1539" s="23">
        <f t="shared" si="280"/>
        <v>10735.132133707197</v>
      </c>
      <c r="M1539" s="24">
        <f t="shared" si="281"/>
        <v>20317520.57041521</v>
      </c>
      <c r="N1539" s="15" t="str">
        <f t="shared" si="287"/>
        <v>2</v>
      </c>
    </row>
    <row r="1540" spans="1:14" x14ac:dyDescent="0.25">
      <c r="A1540" s="3">
        <v>1536</v>
      </c>
      <c r="B1540" s="17">
        <f t="shared" ca="1" si="282"/>
        <v>90581</v>
      </c>
      <c r="C1540" s="18">
        <f ca="1">ROUND((B1540-סימולטור!$C$6)/365,3)</f>
        <v>174.43</v>
      </c>
      <c r="D1540" s="19">
        <f t="shared" si="283"/>
        <v>10094593.805980893</v>
      </c>
      <c r="E1540" s="20">
        <f t="shared" si="276"/>
        <v>10515.201881230096</v>
      </c>
      <c r="F1540" s="21">
        <f t="shared" si="284"/>
        <v>20373393.751983851</v>
      </c>
      <c r="G1540" s="22">
        <f t="shared" si="285"/>
        <v>11884.479688657246</v>
      </c>
      <c r="H1540" s="27">
        <f t="shared" si="286"/>
        <v>10760180.77535239</v>
      </c>
      <c r="I1540" s="26">
        <f t="shared" si="277"/>
        <v>35867.269251175465</v>
      </c>
      <c r="J1540" s="23">
        <f t="shared" si="278"/>
        <v>5380.0903876763196</v>
      </c>
      <c r="K1540" s="23">
        <f t="shared" si="279"/>
        <v>5380.090387676195</v>
      </c>
      <c r="L1540" s="23">
        <f t="shared" si="280"/>
        <v>10760.180775352514</v>
      </c>
      <c r="M1540" s="24">
        <f t="shared" si="281"/>
        <v>20373393.751983851</v>
      </c>
      <c r="N1540" s="15" t="str">
        <f t="shared" si="287"/>
        <v>2</v>
      </c>
    </row>
    <row r="1541" spans="1:14" x14ac:dyDescent="0.25">
      <c r="A1541" s="3">
        <v>1537</v>
      </c>
      <c r="B1541" s="17">
        <f t="shared" ca="1" si="282"/>
        <v>90612</v>
      </c>
      <c r="C1541" s="18">
        <f ca="1">ROUND((B1541-סימולטור!$C$6)/365,3)</f>
        <v>174.51499999999999</v>
      </c>
      <c r="D1541" s="19">
        <f t="shared" si="283"/>
        <v>10117727.2501196</v>
      </c>
      <c r="E1541" s="20">
        <f t="shared" ref="E1541:E1604" si="288">$E$2/12*D1541</f>
        <v>10539.299218874583</v>
      </c>
      <c r="F1541" s="21">
        <f t="shared" si="284"/>
        <v>20429420.584801812</v>
      </c>
      <c r="G1541" s="22">
        <f t="shared" si="285"/>
        <v>11917.162007801058</v>
      </c>
      <c r="H1541" s="27">
        <f t="shared" si="286"/>
        <v>10785287.863828214</v>
      </c>
      <c r="I1541" s="26">
        <f t="shared" ref="I1541:I1604" si="289">H1541*($I$2-1)</f>
        <v>35950.959546094877</v>
      </c>
      <c r="J1541" s="23">
        <f t="shared" ref="J1541:J1604" si="290">$J$2*I1541</f>
        <v>5392.643931914231</v>
      </c>
      <c r="K1541" s="23">
        <f t="shared" ref="K1541:K1604" si="291">$K$2/12*H1541</f>
        <v>5392.6439319141073</v>
      </c>
      <c r="L1541" s="23">
        <f t="shared" ref="L1541:L1604" si="292">K1541+J1541</f>
        <v>10785.287863828338</v>
      </c>
      <c r="M1541" s="24">
        <f t="shared" ref="M1541:M1604" si="293">MAX(H1541,F1541,D1541)</f>
        <v>20429420.584801812</v>
      </c>
      <c r="N1541" s="15" t="str">
        <f t="shared" si="287"/>
        <v>2</v>
      </c>
    </row>
    <row r="1542" spans="1:14" x14ac:dyDescent="0.25">
      <c r="A1542" s="3">
        <v>1538</v>
      </c>
      <c r="B1542" s="17">
        <f t="shared" ref="B1542:B1605" ca="1" si="294">EOMONTH(TODAY(),A1541)</f>
        <v>90641</v>
      </c>
      <c r="C1542" s="18">
        <f ca="1">ROUND((B1542-סימולטור!$C$6)/365,3)</f>
        <v>174.595</v>
      </c>
      <c r="D1542" s="19">
        <f t="shared" ref="D1542:D1605" si="295">D1541*$D$2-E1541</f>
        <v>10140913.708401125</v>
      </c>
      <c r="E1542" s="20">
        <f t="shared" si="288"/>
        <v>10563.451779584506</v>
      </c>
      <c r="F1542" s="21">
        <f t="shared" ref="F1542:F1605" si="296">F1541*$F$2-G1541</f>
        <v>20485601.491410017</v>
      </c>
      <c r="G1542" s="22">
        <f t="shared" ref="G1542:G1605" si="297">F1542*$G$2/12</f>
        <v>11949.934203322511</v>
      </c>
      <c r="H1542" s="27">
        <f t="shared" ref="H1542:H1605" si="298">H1541+I1541-L1541</f>
        <v>10810453.53551048</v>
      </c>
      <c r="I1542" s="26">
        <f t="shared" si="289"/>
        <v>36034.8451183691</v>
      </c>
      <c r="J1542" s="23">
        <f t="shared" si="290"/>
        <v>5405.2267677553646</v>
      </c>
      <c r="K1542" s="23">
        <f t="shared" si="291"/>
        <v>5405.22676775524</v>
      </c>
      <c r="L1542" s="23">
        <f t="shared" si="292"/>
        <v>10810.453535510605</v>
      </c>
      <c r="M1542" s="24">
        <f t="shared" si="293"/>
        <v>20485601.491410017</v>
      </c>
      <c r="N1542" s="15" t="str">
        <f t="shared" ref="N1542:N1605" si="299">IF(M1542=H1542,"3",IF(M1542=F1542,"2","1"))</f>
        <v>2</v>
      </c>
    </row>
    <row r="1543" spans="1:14" x14ac:dyDescent="0.25">
      <c r="A1543" s="3">
        <v>1539</v>
      </c>
      <c r="B1543" s="17">
        <f t="shared" ca="1" si="294"/>
        <v>90672</v>
      </c>
      <c r="C1543" s="18">
        <f ca="1">ROUND((B1543-סימולטור!$C$6)/365,3)</f>
        <v>174.679</v>
      </c>
      <c r="D1543" s="19">
        <f t="shared" si="295"/>
        <v>10164153.302316211</v>
      </c>
      <c r="E1543" s="20">
        <f t="shared" si="288"/>
        <v>10587.65968991272</v>
      </c>
      <c r="F1543" s="21">
        <f t="shared" si="296"/>
        <v>20541936.895511396</v>
      </c>
      <c r="G1543" s="22">
        <f t="shared" si="297"/>
        <v>11982.796522381648</v>
      </c>
      <c r="H1543" s="27">
        <f t="shared" si="298"/>
        <v>10835677.92709334</v>
      </c>
      <c r="I1543" s="26">
        <f t="shared" si="289"/>
        <v>36118.926423645302</v>
      </c>
      <c r="J1543" s="23">
        <f t="shared" si="290"/>
        <v>5417.8389635467947</v>
      </c>
      <c r="K1543" s="23">
        <f t="shared" si="291"/>
        <v>5417.8389635466701</v>
      </c>
      <c r="L1543" s="23">
        <f t="shared" si="292"/>
        <v>10835.677927093464</v>
      </c>
      <c r="M1543" s="24">
        <f t="shared" si="293"/>
        <v>20541936.895511396</v>
      </c>
      <c r="N1543" s="15" t="str">
        <f t="shared" si="299"/>
        <v>2</v>
      </c>
    </row>
    <row r="1544" spans="1:14" x14ac:dyDescent="0.25">
      <c r="A1544" s="3">
        <v>1540</v>
      </c>
      <c r="B1544" s="17">
        <f t="shared" ca="1" si="294"/>
        <v>90702</v>
      </c>
      <c r="C1544" s="18">
        <f ca="1">ROUND((B1544-סימולטור!$C$6)/365,3)</f>
        <v>174.762</v>
      </c>
      <c r="D1544" s="19">
        <f t="shared" si="295"/>
        <v>10187446.153634019</v>
      </c>
      <c r="E1544" s="20">
        <f t="shared" si="288"/>
        <v>10611.923076702104</v>
      </c>
      <c r="F1544" s="21">
        <f t="shared" si="296"/>
        <v>20598427.221974052</v>
      </c>
      <c r="G1544" s="22">
        <f t="shared" si="297"/>
        <v>12015.749212818198</v>
      </c>
      <c r="H1544" s="27">
        <f t="shared" si="298"/>
        <v>10860961.175589891</v>
      </c>
      <c r="I1544" s="26">
        <f t="shared" si="289"/>
        <v>36203.203918633808</v>
      </c>
      <c r="J1544" s="23">
        <f t="shared" si="290"/>
        <v>5430.4805877950712</v>
      </c>
      <c r="K1544" s="23">
        <f t="shared" si="291"/>
        <v>5430.4805877949457</v>
      </c>
      <c r="L1544" s="23">
        <f t="shared" si="292"/>
        <v>10860.961175590017</v>
      </c>
      <c r="M1544" s="24">
        <f t="shared" si="293"/>
        <v>20598427.221974052</v>
      </c>
      <c r="N1544" s="15" t="str">
        <f t="shared" si="299"/>
        <v>2</v>
      </c>
    </row>
    <row r="1545" spans="1:14" x14ac:dyDescent="0.25">
      <c r="A1545" s="3">
        <v>1541</v>
      </c>
      <c r="B1545" s="17">
        <f t="shared" ca="1" si="294"/>
        <v>90733</v>
      </c>
      <c r="C1545" s="18">
        <f ca="1">ROUND((B1545-סימולטור!$C$6)/365,3)</f>
        <v>174.84700000000001</v>
      </c>
      <c r="D1545" s="19">
        <f t="shared" si="295"/>
        <v>10210792.384402765</v>
      </c>
      <c r="E1545" s="20">
        <f t="shared" si="288"/>
        <v>10636.242067086214</v>
      </c>
      <c r="F1545" s="21">
        <f t="shared" si="296"/>
        <v>20655072.896834485</v>
      </c>
      <c r="G1545" s="22">
        <f t="shared" si="297"/>
        <v>12048.792523153448</v>
      </c>
      <c r="H1545" s="27">
        <f t="shared" si="298"/>
        <v>10886303.418332934</v>
      </c>
      <c r="I1545" s="26">
        <f t="shared" si="289"/>
        <v>36287.678061110622</v>
      </c>
      <c r="J1545" s="23">
        <f t="shared" si="290"/>
        <v>5443.1517091665928</v>
      </c>
      <c r="K1545" s="23">
        <f t="shared" si="291"/>
        <v>5443.1517091664673</v>
      </c>
      <c r="L1545" s="23">
        <f t="shared" si="292"/>
        <v>10886.30341833306</v>
      </c>
      <c r="M1545" s="24">
        <f t="shared" si="293"/>
        <v>20655072.896834485</v>
      </c>
      <c r="N1545" s="15" t="str">
        <f t="shared" si="299"/>
        <v>2</v>
      </c>
    </row>
    <row r="1546" spans="1:14" x14ac:dyDescent="0.25">
      <c r="A1546" s="3">
        <v>1542</v>
      </c>
      <c r="B1546" s="17">
        <f t="shared" ca="1" si="294"/>
        <v>90763</v>
      </c>
      <c r="C1546" s="18">
        <f ca="1">ROUND((B1546-סימולטור!$C$6)/365,3)</f>
        <v>174.929</v>
      </c>
      <c r="D1546" s="19">
        <f t="shared" si="295"/>
        <v>10234192.116950355</v>
      </c>
      <c r="E1546" s="20">
        <f t="shared" si="288"/>
        <v>10660.616788489953</v>
      </c>
      <c r="F1546" s="21">
        <f t="shared" si="296"/>
        <v>20711874.347300783</v>
      </c>
      <c r="G1546" s="22">
        <f t="shared" si="297"/>
        <v>12081.926702592124</v>
      </c>
      <c r="H1546" s="27">
        <f t="shared" si="298"/>
        <v>10911704.792975713</v>
      </c>
      <c r="I1546" s="26">
        <f t="shared" si="289"/>
        <v>36372.349309919882</v>
      </c>
      <c r="J1546" s="23">
        <f t="shared" si="290"/>
        <v>5455.8523964879823</v>
      </c>
      <c r="K1546" s="23">
        <f t="shared" si="291"/>
        <v>5455.8523964878568</v>
      </c>
      <c r="L1546" s="23">
        <f t="shared" si="292"/>
        <v>10911.704792975839</v>
      </c>
      <c r="M1546" s="24">
        <f t="shared" si="293"/>
        <v>20711874.347300783</v>
      </c>
      <c r="N1546" s="15" t="str">
        <f t="shared" si="299"/>
        <v>2</v>
      </c>
    </row>
    <row r="1547" spans="1:14" x14ac:dyDescent="0.25">
      <c r="A1547" s="3">
        <v>1543</v>
      </c>
      <c r="B1547" s="17">
        <f t="shared" ca="1" si="294"/>
        <v>90794</v>
      </c>
      <c r="C1547" s="18">
        <f ca="1">ROUND((B1547-סימולטור!$C$6)/365,3)</f>
        <v>175.01400000000001</v>
      </c>
      <c r="D1547" s="19">
        <f t="shared" si="295"/>
        <v>10257645.473885035</v>
      </c>
      <c r="E1547" s="20">
        <f t="shared" si="288"/>
        <v>10685.047368630245</v>
      </c>
      <c r="F1547" s="21">
        <f t="shared" si="296"/>
        <v>20768832.00175586</v>
      </c>
      <c r="G1547" s="22">
        <f t="shared" si="297"/>
        <v>12115.152001024251</v>
      </c>
      <c r="H1547" s="27">
        <f t="shared" si="298"/>
        <v>10937165.437492656</v>
      </c>
      <c r="I1547" s="26">
        <f t="shared" si="289"/>
        <v>36457.21812497636</v>
      </c>
      <c r="J1547" s="23">
        <f t="shared" si="290"/>
        <v>5468.5827187464538</v>
      </c>
      <c r="K1547" s="23">
        <f t="shared" si="291"/>
        <v>5468.5827187463283</v>
      </c>
      <c r="L1547" s="23">
        <f t="shared" si="292"/>
        <v>10937.165437492782</v>
      </c>
      <c r="M1547" s="24">
        <f t="shared" si="293"/>
        <v>20768832.00175586</v>
      </c>
      <c r="N1547" s="15" t="str">
        <f t="shared" si="299"/>
        <v>2</v>
      </c>
    </row>
    <row r="1548" spans="1:14" x14ac:dyDescent="0.25">
      <c r="A1548" s="3">
        <v>1544</v>
      </c>
      <c r="B1548" s="17">
        <f t="shared" ca="1" si="294"/>
        <v>90825</v>
      </c>
      <c r="C1548" s="18">
        <f ca="1">ROUND((B1548-סימולטור!$C$6)/365,3)</f>
        <v>175.09899999999999</v>
      </c>
      <c r="D1548" s="19">
        <f t="shared" si="295"/>
        <v>10281152.578096023</v>
      </c>
      <c r="E1548" s="20">
        <f t="shared" si="288"/>
        <v>10709.533935516691</v>
      </c>
      <c r="F1548" s="21">
        <f t="shared" si="296"/>
        <v>20825946.28976069</v>
      </c>
      <c r="G1548" s="22">
        <f t="shared" si="297"/>
        <v>12148.46866902707</v>
      </c>
      <c r="H1548" s="27">
        <f t="shared" si="298"/>
        <v>10962685.490180138</v>
      </c>
      <c r="I1548" s="26">
        <f t="shared" si="289"/>
        <v>36542.284967267973</v>
      </c>
      <c r="J1548" s="23">
        <f t="shared" si="290"/>
        <v>5481.3427450901954</v>
      </c>
      <c r="K1548" s="23">
        <f t="shared" si="291"/>
        <v>5481.342745090069</v>
      </c>
      <c r="L1548" s="23">
        <f t="shared" si="292"/>
        <v>10962.685490180265</v>
      </c>
      <c r="M1548" s="24">
        <f t="shared" si="293"/>
        <v>20825946.28976069</v>
      </c>
      <c r="N1548" s="15" t="str">
        <f t="shared" si="299"/>
        <v>2</v>
      </c>
    </row>
    <row r="1549" spans="1:14" x14ac:dyDescent="0.25">
      <c r="A1549" s="3">
        <v>1545</v>
      </c>
      <c r="B1549" s="17">
        <f t="shared" ca="1" si="294"/>
        <v>90855</v>
      </c>
      <c r="C1549" s="18">
        <f ca="1">ROUND((B1549-סימולטור!$C$6)/365,3)</f>
        <v>175.18100000000001</v>
      </c>
      <c r="D1549" s="19">
        <f t="shared" si="295"/>
        <v>10304713.55275416</v>
      </c>
      <c r="E1549" s="20">
        <f t="shared" si="288"/>
        <v>10734.076617452251</v>
      </c>
      <c r="F1549" s="21">
        <f t="shared" si="296"/>
        <v>20883217.642057534</v>
      </c>
      <c r="G1549" s="22">
        <f t="shared" si="297"/>
        <v>12181.876957866894</v>
      </c>
      <c r="H1549" s="27">
        <f t="shared" si="298"/>
        <v>10988265.089657227</v>
      </c>
      <c r="I1549" s="26">
        <f t="shared" si="289"/>
        <v>36627.550298858267</v>
      </c>
      <c r="J1549" s="23">
        <f t="shared" si="290"/>
        <v>5494.1325448287398</v>
      </c>
      <c r="K1549" s="23">
        <f t="shared" si="291"/>
        <v>5494.1325448286134</v>
      </c>
      <c r="L1549" s="23">
        <f t="shared" si="292"/>
        <v>10988.265089657354</v>
      </c>
      <c r="M1549" s="24">
        <f t="shared" si="293"/>
        <v>20883217.642057534</v>
      </c>
      <c r="N1549" s="15" t="str">
        <f t="shared" si="299"/>
        <v>2</v>
      </c>
    </row>
    <row r="1550" spans="1:14" x14ac:dyDescent="0.25">
      <c r="A1550" s="3">
        <v>1546</v>
      </c>
      <c r="B1550" s="17">
        <f t="shared" ca="1" si="294"/>
        <v>90886</v>
      </c>
      <c r="C1550" s="18">
        <f ca="1">ROUND((B1550-סימולטור!$C$6)/365,3)</f>
        <v>175.26599999999999</v>
      </c>
      <c r="D1550" s="19">
        <f t="shared" si="295"/>
        <v>10328328.521312557</v>
      </c>
      <c r="E1550" s="20">
        <f t="shared" si="288"/>
        <v>10758.675543033914</v>
      </c>
      <c r="F1550" s="21">
        <f t="shared" si="296"/>
        <v>20940646.490573194</v>
      </c>
      <c r="G1550" s="22">
        <f t="shared" si="297"/>
        <v>12215.377119501029</v>
      </c>
      <c r="H1550" s="27">
        <f t="shared" si="298"/>
        <v>11013904.374866428</v>
      </c>
      <c r="I1550" s="26">
        <f t="shared" si="289"/>
        <v>36713.014582888944</v>
      </c>
      <c r="J1550" s="23">
        <f t="shared" si="290"/>
        <v>5506.9521874333414</v>
      </c>
      <c r="K1550" s="23">
        <f t="shared" si="291"/>
        <v>5506.952187433214</v>
      </c>
      <c r="L1550" s="23">
        <f t="shared" si="292"/>
        <v>11013.904374866555</v>
      </c>
      <c r="M1550" s="24">
        <f t="shared" si="293"/>
        <v>20940646.490573194</v>
      </c>
      <c r="N1550" s="15" t="str">
        <f t="shared" si="299"/>
        <v>2</v>
      </c>
    </row>
    <row r="1551" spans="1:14" x14ac:dyDescent="0.25">
      <c r="A1551" s="3">
        <v>1547</v>
      </c>
      <c r="B1551" s="17">
        <f t="shared" ca="1" si="294"/>
        <v>90916</v>
      </c>
      <c r="C1551" s="18">
        <f ca="1">ROUND((B1551-סימולטור!$C$6)/365,3)</f>
        <v>175.34800000000001</v>
      </c>
      <c r="D1551" s="19">
        <f t="shared" si="295"/>
        <v>10351997.607507233</v>
      </c>
      <c r="E1551" s="20">
        <f t="shared" si="288"/>
        <v>10783.330841153367</v>
      </c>
      <c r="F1551" s="21">
        <f t="shared" si="296"/>
        <v>20998233.268422272</v>
      </c>
      <c r="G1551" s="22">
        <f t="shared" si="297"/>
        <v>12248.969406579659</v>
      </c>
      <c r="H1551" s="27">
        <f t="shared" si="298"/>
        <v>11039603.485074451</v>
      </c>
      <c r="I1551" s="26">
        <f t="shared" si="289"/>
        <v>36798.678283582354</v>
      </c>
      <c r="J1551" s="23">
        <f t="shared" si="290"/>
        <v>5519.8017425373528</v>
      </c>
      <c r="K1551" s="23">
        <f t="shared" si="291"/>
        <v>5519.8017425372254</v>
      </c>
      <c r="L1551" s="23">
        <f t="shared" si="292"/>
        <v>11039.603485074578</v>
      </c>
      <c r="M1551" s="24">
        <f t="shared" si="293"/>
        <v>20998233.268422272</v>
      </c>
      <c r="N1551" s="15" t="str">
        <f t="shared" si="299"/>
        <v>2</v>
      </c>
    </row>
    <row r="1552" spans="1:14" x14ac:dyDescent="0.25">
      <c r="A1552" s="3">
        <v>1548</v>
      </c>
      <c r="B1552" s="17">
        <f t="shared" ca="1" si="294"/>
        <v>90947</v>
      </c>
      <c r="C1552" s="18">
        <f ca="1">ROUND((B1552-סימולטור!$C$6)/365,3)</f>
        <v>175.43299999999999</v>
      </c>
      <c r="D1552" s="19">
        <f t="shared" si="295"/>
        <v>10375720.93535777</v>
      </c>
      <c r="E1552" s="20">
        <f t="shared" si="288"/>
        <v>10808.042640997677</v>
      </c>
      <c r="F1552" s="21">
        <f t="shared" si="296"/>
        <v>21055978.409910437</v>
      </c>
      <c r="G1552" s="22">
        <f t="shared" si="297"/>
        <v>12282.654072447755</v>
      </c>
      <c r="H1552" s="27">
        <f t="shared" si="298"/>
        <v>11065362.559872959</v>
      </c>
      <c r="I1552" s="26">
        <f t="shared" si="289"/>
        <v>36884.54186624405</v>
      </c>
      <c r="J1552" s="23">
        <f t="shared" si="290"/>
        <v>5532.6812799366071</v>
      </c>
      <c r="K1552" s="23">
        <f t="shared" si="291"/>
        <v>5532.6812799364798</v>
      </c>
      <c r="L1552" s="23">
        <f t="shared" si="292"/>
        <v>11065.362559873087</v>
      </c>
      <c r="M1552" s="24">
        <f t="shared" si="293"/>
        <v>21055978.409910437</v>
      </c>
      <c r="N1552" s="15" t="str">
        <f t="shared" si="299"/>
        <v>2</v>
      </c>
    </row>
    <row r="1553" spans="1:14" x14ac:dyDescent="0.25">
      <c r="A1553" s="3">
        <v>1549</v>
      </c>
      <c r="B1553" s="17">
        <f t="shared" ca="1" si="294"/>
        <v>90978</v>
      </c>
      <c r="C1553" s="18">
        <f ca="1">ROUND((B1553-סימולטור!$C$6)/365,3)</f>
        <v>175.518</v>
      </c>
      <c r="D1553" s="19">
        <f t="shared" si="295"/>
        <v>10399498.629167967</v>
      </c>
      <c r="E1553" s="20">
        <f t="shared" si="288"/>
        <v>10832.811072049964</v>
      </c>
      <c r="F1553" s="21">
        <f t="shared" si="296"/>
        <v>21113882.350537691</v>
      </c>
      <c r="G1553" s="22">
        <f t="shared" si="297"/>
        <v>12316.431371146988</v>
      </c>
      <c r="H1553" s="27">
        <f t="shared" si="298"/>
        <v>11091181.73917933</v>
      </c>
      <c r="I1553" s="26">
        <f t="shared" si="289"/>
        <v>36970.605797265285</v>
      </c>
      <c r="J1553" s="23">
        <f t="shared" si="290"/>
        <v>5545.5908695897924</v>
      </c>
      <c r="K1553" s="23">
        <f t="shared" si="291"/>
        <v>5545.5908695896651</v>
      </c>
      <c r="L1553" s="23">
        <f t="shared" si="292"/>
        <v>11091.181739179458</v>
      </c>
      <c r="M1553" s="24">
        <f t="shared" si="293"/>
        <v>21113882.350537691</v>
      </c>
      <c r="N1553" s="15" t="str">
        <f t="shared" si="299"/>
        <v>2</v>
      </c>
    </row>
    <row r="1554" spans="1:14" x14ac:dyDescent="0.25">
      <c r="A1554" s="3">
        <v>1550</v>
      </c>
      <c r="B1554" s="17">
        <f t="shared" ca="1" si="294"/>
        <v>91006</v>
      </c>
      <c r="C1554" s="18">
        <f ca="1">ROUND((B1554-סימולטור!$C$6)/365,3)</f>
        <v>175.595</v>
      </c>
      <c r="D1554" s="19">
        <f t="shared" si="295"/>
        <v>10423330.813526478</v>
      </c>
      <c r="E1554" s="20">
        <f t="shared" si="288"/>
        <v>10857.636264090081</v>
      </c>
      <c r="F1554" s="21">
        <f t="shared" si="296"/>
        <v>21171945.527001671</v>
      </c>
      <c r="G1554" s="22">
        <f t="shared" si="297"/>
        <v>12350.301557417641</v>
      </c>
      <c r="H1554" s="27">
        <f t="shared" si="298"/>
        <v>11117061.163237415</v>
      </c>
      <c r="I1554" s="26">
        <f t="shared" si="289"/>
        <v>37056.870544125573</v>
      </c>
      <c r="J1554" s="23">
        <f t="shared" si="290"/>
        <v>5558.5305816188356</v>
      </c>
      <c r="K1554" s="23">
        <f t="shared" si="291"/>
        <v>5558.5305816187074</v>
      </c>
      <c r="L1554" s="23">
        <f t="shared" si="292"/>
        <v>11117.061163237544</v>
      </c>
      <c r="M1554" s="24">
        <f t="shared" si="293"/>
        <v>21171945.527001671</v>
      </c>
      <c r="N1554" s="15" t="str">
        <f t="shared" si="299"/>
        <v>2</v>
      </c>
    </row>
    <row r="1555" spans="1:14" x14ac:dyDescent="0.25">
      <c r="A1555" s="3">
        <v>1551</v>
      </c>
      <c r="B1555" s="17">
        <f t="shared" ca="1" si="294"/>
        <v>91037</v>
      </c>
      <c r="C1555" s="18">
        <f ca="1">ROUND((B1555-סימולטור!$C$6)/365,3)</f>
        <v>175.679</v>
      </c>
      <c r="D1555" s="19">
        <f t="shared" si="295"/>
        <v>10447217.613307478</v>
      </c>
      <c r="E1555" s="20">
        <f t="shared" si="288"/>
        <v>10882.51834719529</v>
      </c>
      <c r="F1555" s="21">
        <f t="shared" si="296"/>
        <v>21230168.377200928</v>
      </c>
      <c r="G1555" s="22">
        <f t="shared" si="297"/>
        <v>12384.264886700541</v>
      </c>
      <c r="H1555" s="27">
        <f t="shared" si="298"/>
        <v>11143000.972618304</v>
      </c>
      <c r="I1555" s="26">
        <f t="shared" si="289"/>
        <v>37143.336575395202</v>
      </c>
      <c r="J1555" s="23">
        <f t="shared" si="290"/>
        <v>5571.5004863092799</v>
      </c>
      <c r="K1555" s="23">
        <f t="shared" si="291"/>
        <v>5571.5004863091526</v>
      </c>
      <c r="L1555" s="23">
        <f t="shared" si="292"/>
        <v>11143.000972618433</v>
      </c>
      <c r="M1555" s="24">
        <f t="shared" si="293"/>
        <v>21230168.377200928</v>
      </c>
      <c r="N1555" s="15" t="str">
        <f t="shared" si="299"/>
        <v>2</v>
      </c>
    </row>
    <row r="1556" spans="1:14" x14ac:dyDescent="0.25">
      <c r="A1556" s="3">
        <v>1552</v>
      </c>
      <c r="B1556" s="17">
        <f t="shared" ca="1" si="294"/>
        <v>91067</v>
      </c>
      <c r="C1556" s="18">
        <f ca="1">ROUND((B1556-סימולטור!$C$6)/365,3)</f>
        <v>175.762</v>
      </c>
      <c r="D1556" s="19">
        <f t="shared" si="295"/>
        <v>10471159.153671309</v>
      </c>
      <c r="E1556" s="20">
        <f t="shared" si="288"/>
        <v>10907.457451740947</v>
      </c>
      <c r="F1556" s="21">
        <f t="shared" si="296"/>
        <v>21288551.340238232</v>
      </c>
      <c r="G1556" s="22">
        <f t="shared" si="297"/>
        <v>12418.32161513897</v>
      </c>
      <c r="H1556" s="27">
        <f t="shared" si="298"/>
        <v>11169001.308221079</v>
      </c>
      <c r="I1556" s="26">
        <f t="shared" si="289"/>
        <v>37230.004360737788</v>
      </c>
      <c r="J1556" s="23">
        <f t="shared" si="290"/>
        <v>5584.5006541106677</v>
      </c>
      <c r="K1556" s="23">
        <f t="shared" si="291"/>
        <v>5584.5006541105395</v>
      </c>
      <c r="L1556" s="23">
        <f t="shared" si="292"/>
        <v>11169.001308221206</v>
      </c>
      <c r="M1556" s="24">
        <f t="shared" si="293"/>
        <v>21288551.340238232</v>
      </c>
      <c r="N1556" s="15" t="str">
        <f t="shared" si="299"/>
        <v>2</v>
      </c>
    </row>
    <row r="1557" spans="1:14" x14ac:dyDescent="0.25">
      <c r="A1557" s="3">
        <v>1553</v>
      </c>
      <c r="B1557" s="17">
        <f t="shared" ca="1" si="294"/>
        <v>91098</v>
      </c>
      <c r="C1557" s="18">
        <f ca="1">ROUND((B1557-סימולטור!$C$6)/365,3)</f>
        <v>175.84700000000001</v>
      </c>
      <c r="D1557" s="19">
        <f t="shared" si="295"/>
        <v>10495155.560065141</v>
      </c>
      <c r="E1557" s="20">
        <f t="shared" si="288"/>
        <v>10932.453708401188</v>
      </c>
      <c r="F1557" s="21">
        <f t="shared" si="296"/>
        <v>21347094.856423892</v>
      </c>
      <c r="G1557" s="22">
        <f t="shared" si="297"/>
        <v>12452.471999580603</v>
      </c>
      <c r="H1557" s="27">
        <f t="shared" si="298"/>
        <v>11195062.311273595</v>
      </c>
      <c r="I1557" s="26">
        <f t="shared" si="289"/>
        <v>37316.874370912847</v>
      </c>
      <c r="J1557" s="23">
        <f t="shared" si="290"/>
        <v>5597.531155636927</v>
      </c>
      <c r="K1557" s="23">
        <f t="shared" si="291"/>
        <v>5597.5311556367978</v>
      </c>
      <c r="L1557" s="23">
        <f t="shared" si="292"/>
        <v>11195.062311273725</v>
      </c>
      <c r="M1557" s="24">
        <f t="shared" si="293"/>
        <v>21347094.856423892</v>
      </c>
      <c r="N1557" s="15" t="str">
        <f t="shared" si="299"/>
        <v>2</v>
      </c>
    </row>
    <row r="1558" spans="1:14" x14ac:dyDescent="0.25">
      <c r="A1558" s="3">
        <v>1554</v>
      </c>
      <c r="B1558" s="17">
        <f t="shared" ca="1" si="294"/>
        <v>91128</v>
      </c>
      <c r="C1558" s="18">
        <f ca="1">ROUND((B1558-סימולטור!$C$6)/365,3)</f>
        <v>175.929</v>
      </c>
      <c r="D1558" s="19">
        <f t="shared" si="295"/>
        <v>10519206.958223624</v>
      </c>
      <c r="E1558" s="20">
        <f t="shared" si="288"/>
        <v>10957.507248149608</v>
      </c>
      <c r="F1558" s="21">
        <f t="shared" si="296"/>
        <v>21405799.367279056</v>
      </c>
      <c r="G1558" s="22">
        <f t="shared" si="297"/>
        <v>12486.716297579449</v>
      </c>
      <c r="H1558" s="27">
        <f t="shared" si="298"/>
        <v>11221184.123333234</v>
      </c>
      <c r="I1558" s="26">
        <f t="shared" si="289"/>
        <v>37403.947077778314</v>
      </c>
      <c r="J1558" s="23">
        <f t="shared" si="290"/>
        <v>5610.5920616667472</v>
      </c>
      <c r="K1558" s="23">
        <f t="shared" si="291"/>
        <v>5610.5920616666172</v>
      </c>
      <c r="L1558" s="23">
        <f t="shared" si="292"/>
        <v>11221.184123333365</v>
      </c>
      <c r="M1558" s="24">
        <f t="shared" si="293"/>
        <v>21405799.367279056</v>
      </c>
      <c r="N1558" s="15" t="str">
        <f t="shared" si="299"/>
        <v>2</v>
      </c>
    </row>
    <row r="1559" spans="1:14" x14ac:dyDescent="0.25">
      <c r="A1559" s="3">
        <v>1555</v>
      </c>
      <c r="B1559" s="17">
        <f t="shared" ca="1" si="294"/>
        <v>91159</v>
      </c>
      <c r="C1559" s="18">
        <f ca="1">ROUND((B1559-סימולטור!$C$6)/365,3)</f>
        <v>176.01400000000001</v>
      </c>
      <c r="D1559" s="19">
        <f t="shared" si="295"/>
        <v>10543313.474169554</v>
      </c>
      <c r="E1559" s="20">
        <f t="shared" si="288"/>
        <v>10982.618202259951</v>
      </c>
      <c r="F1559" s="21">
        <f t="shared" si="296"/>
        <v>21464665.315539077</v>
      </c>
      <c r="G1559" s="22">
        <f t="shared" si="297"/>
        <v>12521.054767397794</v>
      </c>
      <c r="H1559" s="27">
        <f t="shared" si="298"/>
        <v>11247366.88628768</v>
      </c>
      <c r="I1559" s="26">
        <f t="shared" si="289"/>
        <v>37491.222954293131</v>
      </c>
      <c r="J1559" s="23">
        <f t="shared" si="290"/>
        <v>5623.6834431439693</v>
      </c>
      <c r="K1559" s="23">
        <f t="shared" si="291"/>
        <v>5623.6834431438401</v>
      </c>
      <c r="L1559" s="23">
        <f t="shared" si="292"/>
        <v>11247.366886287809</v>
      </c>
      <c r="M1559" s="24">
        <f t="shared" si="293"/>
        <v>21464665.315539077</v>
      </c>
      <c r="N1559" s="15" t="str">
        <f t="shared" si="299"/>
        <v>2</v>
      </c>
    </row>
    <row r="1560" spans="1:14" x14ac:dyDescent="0.25">
      <c r="A1560" s="3">
        <v>1556</v>
      </c>
      <c r="B1560" s="17">
        <f t="shared" ca="1" si="294"/>
        <v>91190</v>
      </c>
      <c r="C1560" s="18">
        <f ca="1">ROUND((B1560-סימולטור!$C$6)/365,3)</f>
        <v>176.09899999999999</v>
      </c>
      <c r="D1560" s="19">
        <f t="shared" si="295"/>
        <v>10567475.234214528</v>
      </c>
      <c r="E1560" s="20">
        <f t="shared" si="288"/>
        <v>11007.786702306799</v>
      </c>
      <c r="F1560" s="21">
        <f t="shared" si="296"/>
        <v>21523693.145156812</v>
      </c>
      <c r="G1560" s="22">
        <f t="shared" si="297"/>
        <v>12555.487668008142</v>
      </c>
      <c r="H1560" s="27">
        <f t="shared" si="298"/>
        <v>11273610.742355686</v>
      </c>
      <c r="I1560" s="26">
        <f t="shared" si="289"/>
        <v>37578.702474519821</v>
      </c>
      <c r="J1560" s="23">
        <f t="shared" si="290"/>
        <v>5636.805371177973</v>
      </c>
      <c r="K1560" s="23">
        <f t="shared" si="291"/>
        <v>5636.805371177843</v>
      </c>
      <c r="L1560" s="23">
        <f t="shared" si="292"/>
        <v>11273.610742355817</v>
      </c>
      <c r="M1560" s="24">
        <f t="shared" si="293"/>
        <v>21523693.145156812</v>
      </c>
      <c r="N1560" s="15" t="str">
        <f t="shared" si="299"/>
        <v>2</v>
      </c>
    </row>
    <row r="1561" spans="1:14" x14ac:dyDescent="0.25">
      <c r="A1561" s="3">
        <v>1557</v>
      </c>
      <c r="B1561" s="17">
        <f t="shared" ca="1" si="294"/>
        <v>91220</v>
      </c>
      <c r="C1561" s="18">
        <f ca="1">ROUND((B1561-סימולטור!$C$6)/365,3)</f>
        <v>176.18100000000001</v>
      </c>
      <c r="D1561" s="19">
        <f t="shared" si="295"/>
        <v>10591692.364959603</v>
      </c>
      <c r="E1561" s="20">
        <f t="shared" si="288"/>
        <v>11033.012880166254</v>
      </c>
      <c r="F1561" s="21">
        <f t="shared" si="296"/>
        <v>21582883.301305994</v>
      </c>
      <c r="G1561" s="22">
        <f t="shared" si="297"/>
        <v>12590.015259095164</v>
      </c>
      <c r="H1561" s="27">
        <f t="shared" si="298"/>
        <v>11299915.834087849</v>
      </c>
      <c r="I1561" s="26">
        <f t="shared" si="289"/>
        <v>37666.386113627035</v>
      </c>
      <c r="J1561" s="23">
        <f t="shared" si="290"/>
        <v>5649.9579170440547</v>
      </c>
      <c r="K1561" s="23">
        <f t="shared" si="291"/>
        <v>5649.9579170439247</v>
      </c>
      <c r="L1561" s="23">
        <f t="shared" si="292"/>
        <v>11299.91583408798</v>
      </c>
      <c r="M1561" s="24">
        <f t="shared" si="293"/>
        <v>21582883.301305994</v>
      </c>
      <c r="N1561" s="15" t="str">
        <f t="shared" si="299"/>
        <v>2</v>
      </c>
    </row>
    <row r="1562" spans="1:14" x14ac:dyDescent="0.25">
      <c r="A1562" s="3">
        <v>1558</v>
      </c>
      <c r="B1562" s="17">
        <f t="shared" ca="1" si="294"/>
        <v>91251</v>
      </c>
      <c r="C1562" s="18">
        <f ca="1">ROUND((B1562-סימולטור!$C$6)/365,3)</f>
        <v>176.26599999999999</v>
      </c>
      <c r="D1562" s="19">
        <f t="shared" si="295"/>
        <v>10615964.993295969</v>
      </c>
      <c r="E1562" s="20">
        <f t="shared" si="288"/>
        <v>11058.296868016634</v>
      </c>
      <c r="F1562" s="21">
        <f t="shared" si="296"/>
        <v>21642236.230384588</v>
      </c>
      <c r="G1562" s="22">
        <f t="shared" si="297"/>
        <v>12624.637801057675</v>
      </c>
      <c r="H1562" s="27">
        <f t="shared" si="298"/>
        <v>11326282.304367388</v>
      </c>
      <c r="I1562" s="26">
        <f t="shared" si="289"/>
        <v>37754.274347892162</v>
      </c>
      <c r="J1562" s="23">
        <f t="shared" si="290"/>
        <v>5663.1411521838245</v>
      </c>
      <c r="K1562" s="23">
        <f t="shared" si="291"/>
        <v>5663.1411521836935</v>
      </c>
      <c r="L1562" s="23">
        <f t="shared" si="292"/>
        <v>11326.282304367518</v>
      </c>
      <c r="M1562" s="24">
        <f t="shared" si="293"/>
        <v>21642236.230384588</v>
      </c>
      <c r="N1562" s="15" t="str">
        <f t="shared" si="299"/>
        <v>2</v>
      </c>
    </row>
    <row r="1563" spans="1:14" x14ac:dyDescent="0.25">
      <c r="A1563" s="3">
        <v>1559</v>
      </c>
      <c r="B1563" s="17">
        <f t="shared" ca="1" si="294"/>
        <v>91281</v>
      </c>
      <c r="C1563" s="18">
        <f ca="1">ROUND((B1563-סימולטור!$C$6)/365,3)</f>
        <v>176.34800000000001</v>
      </c>
      <c r="D1563" s="19">
        <f t="shared" si="295"/>
        <v>10640293.246405607</v>
      </c>
      <c r="E1563" s="20">
        <f t="shared" si="288"/>
        <v>11083.638798339174</v>
      </c>
      <c r="F1563" s="21">
        <f t="shared" si="296"/>
        <v>21701752.380018145</v>
      </c>
      <c r="G1563" s="22">
        <f t="shared" si="297"/>
        <v>12659.355555010583</v>
      </c>
      <c r="H1563" s="27">
        <f t="shared" si="298"/>
        <v>11352710.296410913</v>
      </c>
      <c r="I1563" s="26">
        <f t="shared" si="289"/>
        <v>37842.367654703914</v>
      </c>
      <c r="J1563" s="23">
        <f t="shared" si="290"/>
        <v>5676.3551482055873</v>
      </c>
      <c r="K1563" s="23">
        <f t="shared" si="291"/>
        <v>5676.3551482054563</v>
      </c>
      <c r="L1563" s="23">
        <f t="shared" si="292"/>
        <v>11352.710296411044</v>
      </c>
      <c r="M1563" s="24">
        <f t="shared" si="293"/>
        <v>21701752.380018145</v>
      </c>
      <c r="N1563" s="15" t="str">
        <f t="shared" si="299"/>
        <v>2</v>
      </c>
    </row>
    <row r="1564" spans="1:14" x14ac:dyDescent="0.25">
      <c r="A1564" s="3">
        <v>1560</v>
      </c>
      <c r="B1564" s="17">
        <f t="shared" ca="1" si="294"/>
        <v>91312</v>
      </c>
      <c r="C1564" s="18">
        <f ca="1">ROUND((B1564-סימולטור!$C$6)/365,3)</f>
        <v>176.43299999999999</v>
      </c>
      <c r="D1564" s="19">
        <f t="shared" si="295"/>
        <v>10664677.251761954</v>
      </c>
      <c r="E1564" s="20">
        <f t="shared" si="288"/>
        <v>11109.038803918702</v>
      </c>
      <c r="F1564" s="21">
        <f t="shared" si="296"/>
        <v>21761432.199063197</v>
      </c>
      <c r="G1564" s="22">
        <f t="shared" si="297"/>
        <v>12694.168782786865</v>
      </c>
      <c r="H1564" s="27">
        <f t="shared" si="298"/>
        <v>11379199.953769205</v>
      </c>
      <c r="I1564" s="26">
        <f t="shared" si="289"/>
        <v>37930.666512564894</v>
      </c>
      <c r="J1564" s="23">
        <f t="shared" si="290"/>
        <v>5689.5999768847341</v>
      </c>
      <c r="K1564" s="23">
        <f t="shared" si="291"/>
        <v>5689.5999768846023</v>
      </c>
      <c r="L1564" s="23">
        <f t="shared" si="292"/>
        <v>11379.199953769337</v>
      </c>
      <c r="M1564" s="24">
        <f t="shared" si="293"/>
        <v>21761432.199063197</v>
      </c>
      <c r="N1564" s="15" t="str">
        <f t="shared" si="299"/>
        <v>2</v>
      </c>
    </row>
    <row r="1565" spans="1:14" x14ac:dyDescent="0.25">
      <c r="A1565" s="3">
        <v>1561</v>
      </c>
      <c r="B1565" s="17">
        <f t="shared" ca="1" si="294"/>
        <v>91343</v>
      </c>
      <c r="C1565" s="18">
        <f ca="1">ROUND((B1565-סימולטור!$C$6)/365,3)</f>
        <v>176.518</v>
      </c>
      <c r="D1565" s="19">
        <f t="shared" si="295"/>
        <v>10689117.137130577</v>
      </c>
      <c r="E1565" s="20">
        <f t="shared" si="288"/>
        <v>11134.497017844351</v>
      </c>
      <c r="F1565" s="21">
        <f t="shared" si="296"/>
        <v>21821276.137610622</v>
      </c>
      <c r="G1565" s="22">
        <f t="shared" si="297"/>
        <v>12729.077746939531</v>
      </c>
      <c r="H1565" s="27">
        <f t="shared" si="298"/>
        <v>11405751.420328001</v>
      </c>
      <c r="I1565" s="26">
        <f t="shared" si="289"/>
        <v>38019.171401094216</v>
      </c>
      <c r="J1565" s="23">
        <f t="shared" si="290"/>
        <v>5702.8757101641322</v>
      </c>
      <c r="K1565" s="23">
        <f t="shared" si="291"/>
        <v>5702.8757101640003</v>
      </c>
      <c r="L1565" s="23">
        <f t="shared" si="292"/>
        <v>11405.751420328132</v>
      </c>
      <c r="M1565" s="24">
        <f t="shared" si="293"/>
        <v>21821276.137610622</v>
      </c>
      <c r="N1565" s="15" t="str">
        <f t="shared" si="299"/>
        <v>2</v>
      </c>
    </row>
    <row r="1566" spans="1:14" x14ac:dyDescent="0.25">
      <c r="A1566" s="3">
        <v>1562</v>
      </c>
      <c r="B1566" s="17">
        <f t="shared" ca="1" si="294"/>
        <v>91371</v>
      </c>
      <c r="C1566" s="18">
        <f ca="1">ROUND((B1566-סימולטור!$C$6)/365,3)</f>
        <v>176.595</v>
      </c>
      <c r="D1566" s="19">
        <f t="shared" si="295"/>
        <v>10713613.030569836</v>
      </c>
      <c r="E1566" s="20">
        <f t="shared" si="288"/>
        <v>11160.013573510247</v>
      </c>
      <c r="F1566" s="21">
        <f t="shared" si="296"/>
        <v>21881284.646989055</v>
      </c>
      <c r="G1566" s="22">
        <f t="shared" si="297"/>
        <v>12764.082710743614</v>
      </c>
      <c r="H1566" s="27">
        <f t="shared" si="298"/>
        <v>11432364.840308767</v>
      </c>
      <c r="I1566" s="26">
        <f t="shared" si="289"/>
        <v>38107.8828010301</v>
      </c>
      <c r="J1566" s="23">
        <f t="shared" si="290"/>
        <v>5716.1824201545151</v>
      </c>
      <c r="K1566" s="23">
        <f t="shared" si="291"/>
        <v>5716.1824201543832</v>
      </c>
      <c r="L1566" s="23">
        <f t="shared" si="292"/>
        <v>11432.364840308899</v>
      </c>
      <c r="M1566" s="24">
        <f t="shared" si="293"/>
        <v>21881284.646989055</v>
      </c>
      <c r="N1566" s="15" t="str">
        <f t="shared" si="299"/>
        <v>2</v>
      </c>
    </row>
    <row r="1567" spans="1:14" x14ac:dyDescent="0.25">
      <c r="A1567" s="3">
        <v>1563</v>
      </c>
      <c r="B1567" s="17">
        <f t="shared" ca="1" si="294"/>
        <v>91402</v>
      </c>
      <c r="C1567" s="18">
        <f ca="1">ROUND((B1567-סימולטור!$C$6)/365,3)</f>
        <v>176.679</v>
      </c>
      <c r="D1567" s="19">
        <f t="shared" si="295"/>
        <v>10738165.060431559</v>
      </c>
      <c r="E1567" s="20">
        <f t="shared" si="288"/>
        <v>11185.588604616207</v>
      </c>
      <c r="F1567" s="21">
        <f t="shared" si="296"/>
        <v>21941458.179768275</v>
      </c>
      <c r="G1567" s="22">
        <f t="shared" si="297"/>
        <v>12799.183938198161</v>
      </c>
      <c r="H1567" s="27">
        <f t="shared" si="298"/>
        <v>11459040.358269488</v>
      </c>
      <c r="I1567" s="26">
        <f t="shared" si="289"/>
        <v>38196.80119423251</v>
      </c>
      <c r="J1567" s="23">
        <f t="shared" si="290"/>
        <v>5729.5201791348763</v>
      </c>
      <c r="K1567" s="23">
        <f t="shared" si="291"/>
        <v>5729.5201791347445</v>
      </c>
      <c r="L1567" s="23">
        <f t="shared" si="292"/>
        <v>11459.04035826962</v>
      </c>
      <c r="M1567" s="24">
        <f t="shared" si="293"/>
        <v>21941458.179768275</v>
      </c>
      <c r="N1567" s="15" t="str">
        <f t="shared" si="299"/>
        <v>2</v>
      </c>
    </row>
    <row r="1568" spans="1:14" x14ac:dyDescent="0.25">
      <c r="A1568" s="3">
        <v>1564</v>
      </c>
      <c r="B1568" s="17">
        <f t="shared" ca="1" si="294"/>
        <v>91432</v>
      </c>
      <c r="C1568" s="18">
        <f ca="1">ROUND((B1568-סימולטור!$C$6)/365,3)</f>
        <v>176.762</v>
      </c>
      <c r="D1568" s="19">
        <f t="shared" si="295"/>
        <v>10762773.355361715</v>
      </c>
      <c r="E1568" s="20">
        <f t="shared" si="288"/>
        <v>11211.222245168454</v>
      </c>
      <c r="F1568" s="21">
        <f t="shared" si="296"/>
        <v>22001797.189762641</v>
      </c>
      <c r="G1568" s="22">
        <f t="shared" si="297"/>
        <v>12834.381694028207</v>
      </c>
      <c r="H1568" s="27">
        <f t="shared" si="298"/>
        <v>11485778.119105451</v>
      </c>
      <c r="I1568" s="26">
        <f t="shared" si="289"/>
        <v>38285.927063685718</v>
      </c>
      <c r="J1568" s="23">
        <f t="shared" si="290"/>
        <v>5742.8890595528574</v>
      </c>
      <c r="K1568" s="23">
        <f t="shared" si="291"/>
        <v>5742.8890595527255</v>
      </c>
      <c r="L1568" s="23">
        <f t="shared" si="292"/>
        <v>11485.778119105584</v>
      </c>
      <c r="M1568" s="24">
        <f t="shared" si="293"/>
        <v>22001797.189762641</v>
      </c>
      <c r="N1568" s="15" t="str">
        <f t="shared" si="299"/>
        <v>2</v>
      </c>
    </row>
    <row r="1569" spans="1:14" x14ac:dyDescent="0.25">
      <c r="A1569" s="3">
        <v>1565</v>
      </c>
      <c r="B1569" s="17">
        <f t="shared" ca="1" si="294"/>
        <v>91463</v>
      </c>
      <c r="C1569" s="18">
        <f ca="1">ROUND((B1569-סימולטור!$C$6)/365,3)</f>
        <v>176.84700000000001</v>
      </c>
      <c r="D1569" s="19">
        <f t="shared" si="295"/>
        <v>10787438.044301087</v>
      </c>
      <c r="E1569" s="20">
        <f t="shared" si="288"/>
        <v>11236.914629480299</v>
      </c>
      <c r="F1569" s="21">
        <f t="shared" si="296"/>
        <v>22062302.132034488</v>
      </c>
      <c r="G1569" s="22">
        <f t="shared" si="297"/>
        <v>12869.676243686785</v>
      </c>
      <c r="H1569" s="27">
        <f t="shared" si="298"/>
        <v>11512578.26805003</v>
      </c>
      <c r="I1569" s="26">
        <f t="shared" si="289"/>
        <v>38375.260893500985</v>
      </c>
      <c r="J1569" s="23">
        <f t="shared" si="290"/>
        <v>5756.2891340251472</v>
      </c>
      <c r="K1569" s="23">
        <f t="shared" si="291"/>
        <v>5756.2891340250153</v>
      </c>
      <c r="L1569" s="23">
        <f t="shared" si="292"/>
        <v>11512.578268050162</v>
      </c>
      <c r="M1569" s="24">
        <f t="shared" si="293"/>
        <v>22062302.132034488</v>
      </c>
      <c r="N1569" s="15" t="str">
        <f t="shared" si="299"/>
        <v>2</v>
      </c>
    </row>
    <row r="1570" spans="1:14" x14ac:dyDescent="0.25">
      <c r="A1570" s="3">
        <v>1566</v>
      </c>
      <c r="B1570" s="17">
        <f t="shared" ca="1" si="294"/>
        <v>91493</v>
      </c>
      <c r="C1570" s="18">
        <f ca="1">ROUND((B1570-סימולטור!$C$6)/365,3)</f>
        <v>176.929</v>
      </c>
      <c r="D1570" s="19">
        <f t="shared" si="295"/>
        <v>10812159.256485945</v>
      </c>
      <c r="E1570" s="20">
        <f t="shared" si="288"/>
        <v>11262.665892172859</v>
      </c>
      <c r="F1570" s="21">
        <f t="shared" si="296"/>
        <v>22122973.462897588</v>
      </c>
      <c r="G1570" s="22">
        <f t="shared" si="297"/>
        <v>12905.067853356928</v>
      </c>
      <c r="H1570" s="27">
        <f t="shared" si="298"/>
        <v>11539440.950675482</v>
      </c>
      <c r="I1570" s="26">
        <f t="shared" si="289"/>
        <v>38464.803168919163</v>
      </c>
      <c r="J1570" s="23">
        <f t="shared" si="290"/>
        <v>5769.7204753378746</v>
      </c>
      <c r="K1570" s="23">
        <f t="shared" si="291"/>
        <v>5769.7204753377409</v>
      </c>
      <c r="L1570" s="23">
        <f t="shared" si="292"/>
        <v>11539.440950675616</v>
      </c>
      <c r="M1570" s="24">
        <f t="shared" si="293"/>
        <v>22122973.462897588</v>
      </c>
      <c r="N1570" s="15" t="str">
        <f t="shared" si="299"/>
        <v>2</v>
      </c>
    </row>
    <row r="1571" spans="1:14" x14ac:dyDescent="0.25">
      <c r="A1571" s="3">
        <v>1567</v>
      </c>
      <c r="B1571" s="17">
        <f t="shared" ca="1" si="294"/>
        <v>91524</v>
      </c>
      <c r="C1571" s="18">
        <f ca="1">ROUND((B1571-סימולטור!$C$6)/365,3)</f>
        <v>177.01400000000001</v>
      </c>
      <c r="D1571" s="19">
        <f t="shared" si="295"/>
        <v>10836937.121448725</v>
      </c>
      <c r="E1571" s="20">
        <f t="shared" si="288"/>
        <v>11288.476168175755</v>
      </c>
      <c r="F1571" s="21">
        <f t="shared" si="296"/>
        <v>22183811.639920559</v>
      </c>
      <c r="G1571" s="22">
        <f t="shared" si="297"/>
        <v>12940.55678995366</v>
      </c>
      <c r="H1571" s="27">
        <f t="shared" si="298"/>
        <v>11566366.312893726</v>
      </c>
      <c r="I1571" s="26">
        <f t="shared" si="289"/>
        <v>38554.55437631331</v>
      </c>
      <c r="J1571" s="23">
        <f t="shared" si="290"/>
        <v>5783.1831564469967</v>
      </c>
      <c r="K1571" s="23">
        <f t="shared" si="291"/>
        <v>5783.183156446863</v>
      </c>
      <c r="L1571" s="23">
        <f t="shared" si="292"/>
        <v>11566.366312893861</v>
      </c>
      <c r="M1571" s="24">
        <f t="shared" si="293"/>
        <v>22183811.639920559</v>
      </c>
      <c r="N1571" s="15" t="str">
        <f t="shared" si="299"/>
        <v>2</v>
      </c>
    </row>
    <row r="1572" spans="1:14" x14ac:dyDescent="0.25">
      <c r="A1572" s="3">
        <v>1568</v>
      </c>
      <c r="B1572" s="17">
        <f t="shared" ca="1" si="294"/>
        <v>91555</v>
      </c>
      <c r="C1572" s="18">
        <f ca="1">ROUND((B1572-סימולטור!$C$6)/365,3)</f>
        <v>177.09899999999999</v>
      </c>
      <c r="D1572" s="19">
        <f t="shared" si="295"/>
        <v>10861771.769018713</v>
      </c>
      <c r="E1572" s="20">
        <f t="shared" si="288"/>
        <v>11314.345592727826</v>
      </c>
      <c r="F1572" s="21">
        <f t="shared" si="296"/>
        <v>22244817.121930342</v>
      </c>
      <c r="G1572" s="22">
        <f t="shared" si="297"/>
        <v>12976.143321126032</v>
      </c>
      <c r="H1572" s="27">
        <f t="shared" si="298"/>
        <v>11593354.500957146</v>
      </c>
      <c r="I1572" s="26">
        <f t="shared" si="289"/>
        <v>38644.51500319138</v>
      </c>
      <c r="J1572" s="23">
        <f t="shared" si="290"/>
        <v>5796.6772504787068</v>
      </c>
      <c r="K1572" s="23">
        <f t="shared" si="291"/>
        <v>5796.6772504785731</v>
      </c>
      <c r="L1572" s="23">
        <f t="shared" si="292"/>
        <v>11593.354500957281</v>
      </c>
      <c r="M1572" s="24">
        <f t="shared" si="293"/>
        <v>22244817.121930342</v>
      </c>
      <c r="N1572" s="15" t="str">
        <f t="shared" si="299"/>
        <v>2</v>
      </c>
    </row>
    <row r="1573" spans="1:14" x14ac:dyDescent="0.25">
      <c r="A1573" s="3">
        <v>1569</v>
      </c>
      <c r="B1573" s="17">
        <f t="shared" ca="1" si="294"/>
        <v>91585</v>
      </c>
      <c r="C1573" s="18">
        <f ca="1">ROUND((B1573-סימולטור!$C$6)/365,3)</f>
        <v>177.18100000000001</v>
      </c>
      <c r="D1573" s="19">
        <f t="shared" si="295"/>
        <v>10886663.329322716</v>
      </c>
      <c r="E1573" s="20">
        <f t="shared" si="288"/>
        <v>11340.274301377829</v>
      </c>
      <c r="F1573" s="21">
        <f t="shared" si="296"/>
        <v>22305990.369015653</v>
      </c>
      <c r="G1573" s="22">
        <f t="shared" si="297"/>
        <v>13011.827715259131</v>
      </c>
      <c r="H1573" s="27">
        <f t="shared" si="298"/>
        <v>11620405.661459381</v>
      </c>
      <c r="I1573" s="26">
        <f t="shared" si="289"/>
        <v>38734.685538198828</v>
      </c>
      <c r="J1573" s="23">
        <f t="shared" si="290"/>
        <v>5810.2028307298242</v>
      </c>
      <c r="K1573" s="23">
        <f t="shared" si="291"/>
        <v>5810.2028307296905</v>
      </c>
      <c r="L1573" s="23">
        <f t="shared" si="292"/>
        <v>11620.405661459514</v>
      </c>
      <c r="M1573" s="24">
        <f t="shared" si="293"/>
        <v>22305990.369015653</v>
      </c>
      <c r="N1573" s="15" t="str">
        <f t="shared" si="299"/>
        <v>2</v>
      </c>
    </row>
    <row r="1574" spans="1:14" x14ac:dyDescent="0.25">
      <c r="A1574" s="3">
        <v>1570</v>
      </c>
      <c r="B1574" s="17">
        <f t="shared" ca="1" si="294"/>
        <v>91616</v>
      </c>
      <c r="C1574" s="18">
        <f ca="1">ROUND((B1574-סימולטור!$C$6)/365,3)</f>
        <v>177.26599999999999</v>
      </c>
      <c r="D1574" s="19">
        <f t="shared" si="295"/>
        <v>10911611.932785748</v>
      </c>
      <c r="E1574" s="20">
        <f t="shared" si="288"/>
        <v>11366.262429985154</v>
      </c>
      <c r="F1574" s="21">
        <f t="shared" si="296"/>
        <v>22367331.842530448</v>
      </c>
      <c r="G1574" s="22">
        <f t="shared" si="297"/>
        <v>13047.610241476095</v>
      </c>
      <c r="H1574" s="27">
        <f t="shared" si="298"/>
        <v>11647519.94133612</v>
      </c>
      <c r="I1574" s="26">
        <f t="shared" si="289"/>
        <v>38825.066471121296</v>
      </c>
      <c r="J1574" s="23">
        <f t="shared" si="290"/>
        <v>5823.759970668194</v>
      </c>
      <c r="K1574" s="23">
        <f t="shared" si="291"/>
        <v>5823.7599706680603</v>
      </c>
      <c r="L1574" s="23">
        <f t="shared" si="292"/>
        <v>11647.519941336253</v>
      </c>
      <c r="M1574" s="24">
        <f t="shared" si="293"/>
        <v>22367331.842530448</v>
      </c>
      <c r="N1574" s="15" t="str">
        <f t="shared" si="299"/>
        <v>2</v>
      </c>
    </row>
    <row r="1575" spans="1:14" x14ac:dyDescent="0.25">
      <c r="A1575" s="3">
        <v>1571</v>
      </c>
      <c r="B1575" s="17">
        <f t="shared" ca="1" si="294"/>
        <v>91646</v>
      </c>
      <c r="C1575" s="18">
        <f ca="1">ROUND((B1575-סימולטור!$C$6)/365,3)</f>
        <v>177.34800000000001</v>
      </c>
      <c r="D1575" s="19">
        <f t="shared" si="295"/>
        <v>10936617.710131716</v>
      </c>
      <c r="E1575" s="20">
        <f t="shared" si="288"/>
        <v>11392.310114720538</v>
      </c>
      <c r="F1575" s="21">
        <f t="shared" si="296"/>
        <v>22428842.005097408</v>
      </c>
      <c r="G1575" s="22">
        <f t="shared" si="297"/>
        <v>13083.491169640154</v>
      </c>
      <c r="H1575" s="27">
        <f t="shared" si="298"/>
        <v>11674697.487865906</v>
      </c>
      <c r="I1575" s="26">
        <f t="shared" si="289"/>
        <v>38915.658292887252</v>
      </c>
      <c r="J1575" s="23">
        <f t="shared" si="290"/>
        <v>5837.3487439330875</v>
      </c>
      <c r="K1575" s="23">
        <f t="shared" si="291"/>
        <v>5837.3487439329529</v>
      </c>
      <c r="L1575" s="23">
        <f t="shared" si="292"/>
        <v>11674.69748786604</v>
      </c>
      <c r="M1575" s="24">
        <f t="shared" si="293"/>
        <v>22428842.005097408</v>
      </c>
      <c r="N1575" s="15" t="str">
        <f t="shared" si="299"/>
        <v>2</v>
      </c>
    </row>
    <row r="1576" spans="1:14" x14ac:dyDescent="0.25">
      <c r="A1576" s="3">
        <v>1572</v>
      </c>
      <c r="B1576" s="17">
        <f t="shared" ca="1" si="294"/>
        <v>91677</v>
      </c>
      <c r="C1576" s="18">
        <f ca="1">ROUND((B1576-סימולטור!$C$6)/365,3)</f>
        <v>177.43299999999999</v>
      </c>
      <c r="D1576" s="19">
        <f t="shared" si="295"/>
        <v>10961680.792384101</v>
      </c>
      <c r="E1576" s="20">
        <f t="shared" si="288"/>
        <v>11418.417492066772</v>
      </c>
      <c r="F1576" s="21">
        <f t="shared" si="296"/>
        <v>22490521.320611428</v>
      </c>
      <c r="G1576" s="22">
        <f t="shared" si="297"/>
        <v>13119.470770356667</v>
      </c>
      <c r="H1576" s="27">
        <f t="shared" si="298"/>
        <v>11701938.448670927</v>
      </c>
      <c r="I1576" s="26">
        <f t="shared" si="289"/>
        <v>39006.461495570657</v>
      </c>
      <c r="J1576" s="23">
        <f t="shared" si="290"/>
        <v>5850.9692243355985</v>
      </c>
      <c r="K1576" s="23">
        <f t="shared" si="291"/>
        <v>5850.9692243354639</v>
      </c>
      <c r="L1576" s="23">
        <f t="shared" si="292"/>
        <v>11701.938448671062</v>
      </c>
      <c r="M1576" s="24">
        <f t="shared" si="293"/>
        <v>22490521.320611428</v>
      </c>
      <c r="N1576" s="15" t="str">
        <f t="shared" si="299"/>
        <v>2</v>
      </c>
    </row>
    <row r="1577" spans="1:14" x14ac:dyDescent="0.25">
      <c r="A1577" s="3">
        <v>1573</v>
      </c>
      <c r="B1577" s="17">
        <f t="shared" ca="1" si="294"/>
        <v>91708</v>
      </c>
      <c r="C1577" s="18">
        <f ca="1">ROUND((B1577-סימולטור!$C$6)/365,3)</f>
        <v>177.518</v>
      </c>
      <c r="D1577" s="19">
        <f t="shared" si="295"/>
        <v>10986801.310866648</v>
      </c>
      <c r="E1577" s="20">
        <f t="shared" si="288"/>
        <v>11444.584698819424</v>
      </c>
      <c r="F1577" s="21">
        <f t="shared" si="296"/>
        <v>22552370.254243113</v>
      </c>
      <c r="G1577" s="22">
        <f t="shared" si="297"/>
        <v>13155.549314975149</v>
      </c>
      <c r="H1577" s="27">
        <f t="shared" si="298"/>
        <v>11729242.971717827</v>
      </c>
      <c r="I1577" s="26">
        <f t="shared" si="289"/>
        <v>39097.476572393658</v>
      </c>
      <c r="J1577" s="23">
        <f t="shared" si="290"/>
        <v>5864.6214858590483</v>
      </c>
      <c r="K1577" s="23">
        <f t="shared" si="291"/>
        <v>5864.6214858589137</v>
      </c>
      <c r="L1577" s="23">
        <f t="shared" si="292"/>
        <v>11729.242971717962</v>
      </c>
      <c r="M1577" s="24">
        <f t="shared" si="293"/>
        <v>22552370.254243113</v>
      </c>
      <c r="N1577" s="15" t="str">
        <f t="shared" si="299"/>
        <v>2</v>
      </c>
    </row>
    <row r="1578" spans="1:14" x14ac:dyDescent="0.25">
      <c r="A1578" s="3">
        <v>1574</v>
      </c>
      <c r="B1578" s="17">
        <f t="shared" ca="1" si="294"/>
        <v>91736</v>
      </c>
      <c r="C1578" s="18">
        <f ca="1">ROUND((B1578-סימולטור!$C$6)/365,3)</f>
        <v>177.595</v>
      </c>
      <c r="D1578" s="19">
        <f t="shared" si="295"/>
        <v>11011979.397204053</v>
      </c>
      <c r="E1578" s="20">
        <f t="shared" si="288"/>
        <v>11470.811872087555</v>
      </c>
      <c r="F1578" s="21">
        <f t="shared" si="296"/>
        <v>22614389.272442281</v>
      </c>
      <c r="G1578" s="22">
        <f t="shared" si="297"/>
        <v>13191.727075591332</v>
      </c>
      <c r="H1578" s="27">
        <f t="shared" si="298"/>
        <v>11756611.205318503</v>
      </c>
      <c r="I1578" s="26">
        <f t="shared" si="289"/>
        <v>39188.704017729251</v>
      </c>
      <c r="J1578" s="23">
        <f t="shared" si="290"/>
        <v>5878.3056026593877</v>
      </c>
      <c r="K1578" s="23">
        <f t="shared" si="291"/>
        <v>5878.3056026592512</v>
      </c>
      <c r="L1578" s="23">
        <f t="shared" si="292"/>
        <v>11756.611205318639</v>
      </c>
      <c r="M1578" s="24">
        <f t="shared" si="293"/>
        <v>22614389.272442281</v>
      </c>
      <c r="N1578" s="15" t="str">
        <f t="shared" si="299"/>
        <v>2</v>
      </c>
    </row>
    <row r="1579" spans="1:14" x14ac:dyDescent="0.25">
      <c r="A1579" s="3">
        <v>1575</v>
      </c>
      <c r="B1579" s="17">
        <f t="shared" ca="1" si="294"/>
        <v>91767</v>
      </c>
      <c r="C1579" s="18">
        <f ca="1">ROUND((B1579-סימולטור!$C$6)/365,3)</f>
        <v>177.679</v>
      </c>
      <c r="D1579" s="19">
        <f t="shared" si="295"/>
        <v>11037215.183322646</v>
      </c>
      <c r="E1579" s="20">
        <f t="shared" si="288"/>
        <v>11497.099149294423</v>
      </c>
      <c r="F1579" s="21">
        <f t="shared" si="296"/>
        <v>22676578.8429415</v>
      </c>
      <c r="G1579" s="22">
        <f t="shared" si="297"/>
        <v>13228.004325049209</v>
      </c>
      <c r="H1579" s="27">
        <f t="shared" si="298"/>
        <v>11784043.298130913</v>
      </c>
      <c r="I1579" s="26">
        <f t="shared" si="289"/>
        <v>39280.144327103946</v>
      </c>
      <c r="J1579" s="23">
        <f t="shared" si="290"/>
        <v>5892.0216490655921</v>
      </c>
      <c r="K1579" s="23">
        <f t="shared" si="291"/>
        <v>5892.0216490654566</v>
      </c>
      <c r="L1579" s="23">
        <f t="shared" si="292"/>
        <v>11784.043298131048</v>
      </c>
      <c r="M1579" s="24">
        <f t="shared" si="293"/>
        <v>22676578.8429415</v>
      </c>
      <c r="N1579" s="15" t="str">
        <f t="shared" si="299"/>
        <v>2</v>
      </c>
    </row>
    <row r="1580" spans="1:14" x14ac:dyDescent="0.25">
      <c r="A1580" s="3">
        <v>1576</v>
      </c>
      <c r="B1580" s="17">
        <f t="shared" ca="1" si="294"/>
        <v>91797</v>
      </c>
      <c r="C1580" s="18">
        <f ca="1">ROUND((B1580-סימולטור!$C$6)/365,3)</f>
        <v>177.762</v>
      </c>
      <c r="D1580" s="19">
        <f t="shared" si="295"/>
        <v>11062508.801451094</v>
      </c>
      <c r="E1580" s="20">
        <f t="shared" si="288"/>
        <v>11523.446668178223</v>
      </c>
      <c r="F1580" s="21">
        <f t="shared" si="296"/>
        <v>22738939.434759591</v>
      </c>
      <c r="G1580" s="22">
        <f t="shared" si="297"/>
        <v>13264.381336943095</v>
      </c>
      <c r="H1580" s="27">
        <f t="shared" si="298"/>
        <v>11811539.399159886</v>
      </c>
      <c r="I1580" s="26">
        <f t="shared" si="289"/>
        <v>39371.797997200527</v>
      </c>
      <c r="J1580" s="23">
        <f t="shared" si="290"/>
        <v>5905.7696995800788</v>
      </c>
      <c r="K1580" s="23">
        <f t="shared" si="291"/>
        <v>5905.7696995799433</v>
      </c>
      <c r="L1580" s="23">
        <f t="shared" si="292"/>
        <v>11811.539399160021</v>
      </c>
      <c r="M1580" s="24">
        <f t="shared" si="293"/>
        <v>22738939.434759591</v>
      </c>
      <c r="N1580" s="15" t="str">
        <f t="shared" si="299"/>
        <v>2</v>
      </c>
    </row>
    <row r="1581" spans="1:14" x14ac:dyDescent="0.25">
      <c r="A1581" s="3">
        <v>1577</v>
      </c>
      <c r="B1581" s="17">
        <f t="shared" ca="1" si="294"/>
        <v>91828</v>
      </c>
      <c r="C1581" s="18">
        <f ca="1">ROUND((B1581-סימולטור!$C$6)/365,3)</f>
        <v>177.84700000000001</v>
      </c>
      <c r="D1581" s="19">
        <f t="shared" si="295"/>
        <v>11087860.384121088</v>
      </c>
      <c r="E1581" s="20">
        <f t="shared" si="288"/>
        <v>11549.854566792801</v>
      </c>
      <c r="F1581" s="21">
        <f t="shared" si="296"/>
        <v>22801471.518205181</v>
      </c>
      <c r="G1581" s="22">
        <f t="shared" si="297"/>
        <v>13300.858385619687</v>
      </c>
      <c r="H1581" s="27">
        <f t="shared" si="298"/>
        <v>11839099.657757927</v>
      </c>
      <c r="I1581" s="26">
        <f t="shared" si="289"/>
        <v>39463.66552586067</v>
      </c>
      <c r="J1581" s="23">
        <f t="shared" si="290"/>
        <v>5919.5498288791005</v>
      </c>
      <c r="K1581" s="23">
        <f t="shared" si="291"/>
        <v>5919.5498288789631</v>
      </c>
      <c r="L1581" s="23">
        <f t="shared" si="292"/>
        <v>11839.099657758063</v>
      </c>
      <c r="M1581" s="24">
        <f t="shared" si="293"/>
        <v>22801471.518205181</v>
      </c>
      <c r="N1581" s="15" t="str">
        <f t="shared" si="299"/>
        <v>2</v>
      </c>
    </row>
    <row r="1582" spans="1:14" x14ac:dyDescent="0.25">
      <c r="A1582" s="3">
        <v>1578</v>
      </c>
      <c r="B1582" s="17">
        <f t="shared" ca="1" si="294"/>
        <v>91858</v>
      </c>
      <c r="C1582" s="18">
        <f ca="1">ROUND((B1582-סימולטור!$C$6)/365,3)</f>
        <v>177.929</v>
      </c>
      <c r="D1582" s="19">
        <f t="shared" si="295"/>
        <v>11113270.064168034</v>
      </c>
      <c r="E1582" s="20">
        <f t="shared" si="288"/>
        <v>11576.322983508369</v>
      </c>
      <c r="F1582" s="21">
        <f t="shared" si="296"/>
        <v>22864175.564880248</v>
      </c>
      <c r="G1582" s="22">
        <f t="shared" si="297"/>
        <v>13337.435746180146</v>
      </c>
      <c r="H1582" s="27">
        <f t="shared" si="298"/>
        <v>11866724.223626031</v>
      </c>
      <c r="I1582" s="26">
        <f t="shared" si="289"/>
        <v>39555.74741208768</v>
      </c>
      <c r="J1582" s="23">
        <f t="shared" si="290"/>
        <v>5933.3621118131514</v>
      </c>
      <c r="K1582" s="23">
        <f t="shared" si="291"/>
        <v>5933.3621118130159</v>
      </c>
      <c r="L1582" s="23">
        <f t="shared" si="292"/>
        <v>11866.724223626166</v>
      </c>
      <c r="M1582" s="24">
        <f t="shared" si="293"/>
        <v>22864175.564880248</v>
      </c>
      <c r="N1582" s="15" t="str">
        <f t="shared" si="299"/>
        <v>2</v>
      </c>
    </row>
    <row r="1583" spans="1:14" x14ac:dyDescent="0.25">
      <c r="A1583" s="3">
        <v>1579</v>
      </c>
      <c r="B1583" s="17">
        <f t="shared" ca="1" si="294"/>
        <v>91889</v>
      </c>
      <c r="C1583" s="18">
        <f ca="1">ROUND((B1583-סימולטור!$C$6)/365,3)</f>
        <v>178.01400000000001</v>
      </c>
      <c r="D1583" s="19">
        <f t="shared" si="295"/>
        <v>11138737.974731753</v>
      </c>
      <c r="E1583" s="20">
        <f t="shared" si="288"/>
        <v>11602.852057012242</v>
      </c>
      <c r="F1583" s="21">
        <f t="shared" si="296"/>
        <v>22927052.047683667</v>
      </c>
      <c r="G1583" s="22">
        <f t="shared" si="297"/>
        <v>13374.113694482139</v>
      </c>
      <c r="H1583" s="27">
        <f t="shared" si="298"/>
        <v>11894413.246814491</v>
      </c>
      <c r="I1583" s="26">
        <f t="shared" si="289"/>
        <v>39648.044156049218</v>
      </c>
      <c r="J1583" s="23">
        <f t="shared" si="290"/>
        <v>5947.2066234073827</v>
      </c>
      <c r="K1583" s="23">
        <f t="shared" si="291"/>
        <v>5947.2066234072454</v>
      </c>
      <c r="L1583" s="23">
        <f t="shared" si="292"/>
        <v>11894.413246814627</v>
      </c>
      <c r="M1583" s="24">
        <f t="shared" si="293"/>
        <v>22927052.047683667</v>
      </c>
      <c r="N1583" s="15" t="str">
        <f t="shared" si="299"/>
        <v>2</v>
      </c>
    </row>
    <row r="1584" spans="1:14" x14ac:dyDescent="0.25">
      <c r="A1584" s="3">
        <v>1580</v>
      </c>
      <c r="B1584" s="17">
        <f t="shared" ca="1" si="294"/>
        <v>91920</v>
      </c>
      <c r="C1584" s="18">
        <f ca="1">ROUND((B1584-סימולטור!$C$6)/365,3)</f>
        <v>178.09899999999999</v>
      </c>
      <c r="D1584" s="19">
        <f t="shared" si="295"/>
        <v>11164264.249257181</v>
      </c>
      <c r="E1584" s="20">
        <f t="shared" si="288"/>
        <v>11629.441926309562</v>
      </c>
      <c r="F1584" s="21">
        <f t="shared" si="296"/>
        <v>22990101.440814801</v>
      </c>
      <c r="G1584" s="22">
        <f t="shared" si="297"/>
        <v>13410.892507141967</v>
      </c>
      <c r="H1584" s="27">
        <f t="shared" si="298"/>
        <v>11922166.877723726</v>
      </c>
      <c r="I1584" s="26">
        <f t="shared" si="289"/>
        <v>39740.556259080004</v>
      </c>
      <c r="J1584" s="23">
        <f t="shared" si="290"/>
        <v>5961.0834388620005</v>
      </c>
      <c r="K1584" s="23">
        <f t="shared" si="291"/>
        <v>5961.0834388618632</v>
      </c>
      <c r="L1584" s="23">
        <f t="shared" si="292"/>
        <v>11922.166877723863</v>
      </c>
      <c r="M1584" s="24">
        <f t="shared" si="293"/>
        <v>22990101.440814801</v>
      </c>
      <c r="N1584" s="15" t="str">
        <f t="shared" si="299"/>
        <v>2</v>
      </c>
    </row>
    <row r="1585" spans="1:14" x14ac:dyDescent="0.25">
      <c r="A1585" s="3">
        <v>1581</v>
      </c>
      <c r="B1585" s="17">
        <f t="shared" ca="1" si="294"/>
        <v>91950</v>
      </c>
      <c r="C1585" s="18">
        <f ca="1">ROUND((B1585-סימולטור!$C$6)/365,3)</f>
        <v>178.18100000000001</v>
      </c>
      <c r="D1585" s="19">
        <f t="shared" si="295"/>
        <v>11189849.021495063</v>
      </c>
      <c r="E1585" s="20">
        <f t="shared" si="288"/>
        <v>11656.092730724024</v>
      </c>
      <c r="F1585" s="21">
        <f t="shared" si="296"/>
        <v>23053324.21977704</v>
      </c>
      <c r="G1585" s="22">
        <f t="shared" si="297"/>
        <v>13447.772461536608</v>
      </c>
      <c r="H1585" s="27">
        <f t="shared" si="298"/>
        <v>11949985.267105082</v>
      </c>
      <c r="I1585" s="26">
        <f t="shared" si="289"/>
        <v>39833.284223684524</v>
      </c>
      <c r="J1585" s="23">
        <f t="shared" si="290"/>
        <v>5974.9926335526789</v>
      </c>
      <c r="K1585" s="23">
        <f t="shared" si="291"/>
        <v>5974.9926335525415</v>
      </c>
      <c r="L1585" s="23">
        <f t="shared" si="292"/>
        <v>11949.985267105221</v>
      </c>
      <c r="M1585" s="24">
        <f t="shared" si="293"/>
        <v>23053324.21977704</v>
      </c>
      <c r="N1585" s="15" t="str">
        <f t="shared" si="299"/>
        <v>2</v>
      </c>
    </row>
    <row r="1586" spans="1:14" x14ac:dyDescent="0.25">
      <c r="A1586" s="3">
        <v>1582</v>
      </c>
      <c r="B1586" s="17">
        <f t="shared" ca="1" si="294"/>
        <v>91981</v>
      </c>
      <c r="C1586" s="18">
        <f ca="1">ROUND((B1586-סימולטור!$C$6)/365,3)</f>
        <v>178.26599999999999</v>
      </c>
      <c r="D1586" s="19">
        <f t="shared" si="295"/>
        <v>11215492.425502658</v>
      </c>
      <c r="E1586" s="20">
        <f t="shared" si="288"/>
        <v>11682.804609898601</v>
      </c>
      <c r="F1586" s="21">
        <f t="shared" si="296"/>
        <v>23116720.861381426</v>
      </c>
      <c r="G1586" s="22">
        <f t="shared" si="297"/>
        <v>13484.753835805832</v>
      </c>
      <c r="H1586" s="27">
        <f t="shared" si="298"/>
        <v>11977868.566061663</v>
      </c>
      <c r="I1586" s="26">
        <f t="shared" si="289"/>
        <v>39926.228553539797</v>
      </c>
      <c r="J1586" s="23">
        <f t="shared" si="290"/>
        <v>5988.9342830309697</v>
      </c>
      <c r="K1586" s="23">
        <f t="shared" si="291"/>
        <v>5988.9342830308315</v>
      </c>
      <c r="L1586" s="23">
        <f t="shared" si="292"/>
        <v>11977.868566061801</v>
      </c>
      <c r="M1586" s="24">
        <f t="shared" si="293"/>
        <v>23116720.861381426</v>
      </c>
      <c r="N1586" s="15" t="str">
        <f t="shared" si="299"/>
        <v>2</v>
      </c>
    </row>
    <row r="1587" spans="1:14" x14ac:dyDescent="0.25">
      <c r="A1587" s="3">
        <v>1583</v>
      </c>
      <c r="B1587" s="17">
        <f t="shared" ca="1" si="294"/>
        <v>92011</v>
      </c>
      <c r="C1587" s="18">
        <f ca="1">ROUND((B1587-סימולטור!$C$6)/365,3)</f>
        <v>178.34800000000001</v>
      </c>
      <c r="D1587" s="19">
        <f t="shared" si="295"/>
        <v>11241194.595644435</v>
      </c>
      <c r="E1587" s="20">
        <f t="shared" si="288"/>
        <v>11709.577703796287</v>
      </c>
      <c r="F1587" s="21">
        <f t="shared" si="296"/>
        <v>23180291.843750227</v>
      </c>
      <c r="G1587" s="22">
        <f t="shared" si="297"/>
        <v>13521.836908854299</v>
      </c>
      <c r="H1587" s="27">
        <f t="shared" si="298"/>
        <v>12005816.926049139</v>
      </c>
      <c r="I1587" s="26">
        <f t="shared" si="289"/>
        <v>40019.389753498057</v>
      </c>
      <c r="J1587" s="23">
        <f t="shared" si="290"/>
        <v>6002.908463024708</v>
      </c>
      <c r="K1587" s="23">
        <f t="shared" si="291"/>
        <v>6002.9084630245698</v>
      </c>
      <c r="L1587" s="23">
        <f t="shared" si="292"/>
        <v>12005.816926049278</v>
      </c>
      <c r="M1587" s="24">
        <f t="shared" si="293"/>
        <v>23180291.843750227</v>
      </c>
      <c r="N1587" s="15" t="str">
        <f t="shared" si="299"/>
        <v>2</v>
      </c>
    </row>
    <row r="1588" spans="1:14" x14ac:dyDescent="0.25">
      <c r="A1588" s="3">
        <v>1584</v>
      </c>
      <c r="B1588" s="17">
        <f t="shared" ca="1" si="294"/>
        <v>92042</v>
      </c>
      <c r="C1588" s="18">
        <f ca="1">ROUND((B1588-סימולטור!$C$6)/365,3)</f>
        <v>178.43299999999999</v>
      </c>
      <c r="D1588" s="19">
        <f t="shared" si="295"/>
        <v>11266955.666592788</v>
      </c>
      <c r="E1588" s="20">
        <f t="shared" si="288"/>
        <v>11736.412152700821</v>
      </c>
      <c r="F1588" s="21">
        <f t="shared" si="296"/>
        <v>23244037.64632054</v>
      </c>
      <c r="G1588" s="22">
        <f t="shared" si="297"/>
        <v>13559.021960353648</v>
      </c>
      <c r="H1588" s="27">
        <f t="shared" si="298"/>
        <v>12033830.498876588</v>
      </c>
      <c r="I1588" s="26">
        <f t="shared" si="289"/>
        <v>40112.768329589555</v>
      </c>
      <c r="J1588" s="23">
        <f t="shared" si="290"/>
        <v>6016.9152494384334</v>
      </c>
      <c r="K1588" s="23">
        <f t="shared" si="291"/>
        <v>6016.9152494382943</v>
      </c>
      <c r="L1588" s="23">
        <f t="shared" si="292"/>
        <v>12033.830498876727</v>
      </c>
      <c r="M1588" s="24">
        <f t="shared" si="293"/>
        <v>23244037.64632054</v>
      </c>
      <c r="N1588" s="15" t="str">
        <f t="shared" si="299"/>
        <v>2</v>
      </c>
    </row>
    <row r="1589" spans="1:14" x14ac:dyDescent="0.25">
      <c r="A1589" s="3">
        <v>1585</v>
      </c>
      <c r="B1589" s="17">
        <f t="shared" ca="1" si="294"/>
        <v>92073</v>
      </c>
      <c r="C1589" s="18">
        <f ca="1">ROUND((B1589-סימולטור!$C$6)/365,3)</f>
        <v>178.518</v>
      </c>
      <c r="D1589" s="19">
        <f t="shared" si="295"/>
        <v>11292775.773328731</v>
      </c>
      <c r="E1589" s="20">
        <f t="shared" si="288"/>
        <v>11763.308097217428</v>
      </c>
      <c r="F1589" s="21">
        <f t="shared" si="296"/>
        <v>23307958.749847922</v>
      </c>
      <c r="G1589" s="22">
        <f t="shared" si="297"/>
        <v>13596.309270744621</v>
      </c>
      <c r="H1589" s="27">
        <f t="shared" si="298"/>
        <v>12061909.436707301</v>
      </c>
      <c r="I1589" s="26">
        <f t="shared" si="289"/>
        <v>40206.364789025269</v>
      </c>
      <c r="J1589" s="23">
        <f t="shared" si="290"/>
        <v>6030.9547183537898</v>
      </c>
      <c r="K1589" s="23">
        <f t="shared" si="291"/>
        <v>6030.9547183536506</v>
      </c>
      <c r="L1589" s="23">
        <f t="shared" si="292"/>
        <v>12061.909436707439</v>
      </c>
      <c r="M1589" s="24">
        <f t="shared" si="293"/>
        <v>23307958.749847922</v>
      </c>
      <c r="N1589" s="15" t="str">
        <f t="shared" si="299"/>
        <v>2</v>
      </c>
    </row>
    <row r="1590" spans="1:14" x14ac:dyDescent="0.25">
      <c r="A1590" s="3">
        <v>1586</v>
      </c>
      <c r="B1590" s="17">
        <f t="shared" ca="1" si="294"/>
        <v>92102</v>
      </c>
      <c r="C1590" s="18">
        <f ca="1">ROUND((B1590-סימולטור!$C$6)/365,3)</f>
        <v>178.59700000000001</v>
      </c>
      <c r="D1590" s="19">
        <f t="shared" si="295"/>
        <v>11318655.051142611</v>
      </c>
      <c r="E1590" s="20">
        <f t="shared" si="288"/>
        <v>11790.265678273552</v>
      </c>
      <c r="F1590" s="21">
        <f t="shared" si="296"/>
        <v>23372055.636410009</v>
      </c>
      <c r="G1590" s="22">
        <f t="shared" si="297"/>
        <v>13633.699121239173</v>
      </c>
      <c r="H1590" s="27">
        <f t="shared" si="298"/>
        <v>12090053.892059619</v>
      </c>
      <c r="I1590" s="26">
        <f t="shared" si="289"/>
        <v>40300.179640199662</v>
      </c>
      <c r="J1590" s="23">
        <f t="shared" si="290"/>
        <v>6045.0269460299487</v>
      </c>
      <c r="K1590" s="23">
        <f t="shared" si="291"/>
        <v>6045.0269460298096</v>
      </c>
      <c r="L1590" s="23">
        <f t="shared" si="292"/>
        <v>12090.053892059757</v>
      </c>
      <c r="M1590" s="24">
        <f t="shared" si="293"/>
        <v>23372055.636410009</v>
      </c>
      <c r="N1590" s="15" t="str">
        <f t="shared" si="299"/>
        <v>2</v>
      </c>
    </row>
    <row r="1591" spans="1:14" x14ac:dyDescent="0.25">
      <c r="A1591" s="3">
        <v>1587</v>
      </c>
      <c r="B1591" s="17">
        <f t="shared" ca="1" si="294"/>
        <v>92133</v>
      </c>
      <c r="C1591" s="18">
        <f ca="1">ROUND((B1591-סימולטור!$C$6)/365,3)</f>
        <v>178.68199999999999</v>
      </c>
      <c r="D1591" s="19">
        <f t="shared" si="295"/>
        <v>11344593.635634813</v>
      </c>
      <c r="E1591" s="20">
        <f t="shared" si="288"/>
        <v>11817.285037119596</v>
      </c>
      <c r="F1591" s="21">
        <f t="shared" si="296"/>
        <v>23436328.789410137</v>
      </c>
      <c r="G1591" s="22">
        <f t="shared" si="297"/>
        <v>13671.19179382258</v>
      </c>
      <c r="H1591" s="27">
        <f t="shared" si="298"/>
        <v>12118264.017807759</v>
      </c>
      <c r="I1591" s="26">
        <f t="shared" si="289"/>
        <v>40394.213392693462</v>
      </c>
      <c r="J1591" s="23">
        <f t="shared" si="290"/>
        <v>6059.1320089040191</v>
      </c>
      <c r="K1591" s="23">
        <f t="shared" si="291"/>
        <v>6059.13200890388</v>
      </c>
      <c r="L1591" s="23">
        <f t="shared" si="292"/>
        <v>12118.264017807898</v>
      </c>
      <c r="M1591" s="24">
        <f t="shared" si="293"/>
        <v>23436328.789410137</v>
      </c>
      <c r="N1591" s="15" t="str">
        <f t="shared" si="299"/>
        <v>2</v>
      </c>
    </row>
    <row r="1592" spans="1:14" x14ac:dyDescent="0.25">
      <c r="A1592" s="3">
        <v>1588</v>
      </c>
      <c r="B1592" s="17">
        <f t="shared" ca="1" si="294"/>
        <v>92163</v>
      </c>
      <c r="C1592" s="18">
        <f ca="1">ROUND((B1592-סימולטור!$C$6)/365,3)</f>
        <v>178.76400000000001</v>
      </c>
      <c r="D1592" s="19">
        <f t="shared" si="295"/>
        <v>11370591.662716478</v>
      </c>
      <c r="E1592" s="20">
        <f t="shared" si="288"/>
        <v>11844.366315329664</v>
      </c>
      <c r="F1592" s="21">
        <f t="shared" si="296"/>
        <v>23500778.693581019</v>
      </c>
      <c r="G1592" s="22">
        <f t="shared" si="297"/>
        <v>13708.787571255596</v>
      </c>
      <c r="H1592" s="27">
        <f t="shared" si="298"/>
        <v>12146539.967182646</v>
      </c>
      <c r="I1592" s="26">
        <f t="shared" si="289"/>
        <v>40488.466557276421</v>
      </c>
      <c r="J1592" s="23">
        <f t="shared" si="290"/>
        <v>6073.2699835914627</v>
      </c>
      <c r="K1592" s="23">
        <f t="shared" si="291"/>
        <v>6073.2699835913227</v>
      </c>
      <c r="L1592" s="23">
        <f t="shared" si="292"/>
        <v>12146.539967182785</v>
      </c>
      <c r="M1592" s="24">
        <f t="shared" si="293"/>
        <v>23500778.693581019</v>
      </c>
      <c r="N1592" s="15" t="str">
        <f t="shared" si="299"/>
        <v>2</v>
      </c>
    </row>
    <row r="1593" spans="1:14" x14ac:dyDescent="0.25">
      <c r="A1593" s="3">
        <v>1589</v>
      </c>
      <c r="B1593" s="17">
        <f t="shared" ca="1" si="294"/>
        <v>92194</v>
      </c>
      <c r="C1593" s="18">
        <f ca="1">ROUND((B1593-סימולטור!$C$6)/365,3)</f>
        <v>178.84899999999999</v>
      </c>
      <c r="D1593" s="19">
        <f t="shared" si="295"/>
        <v>11396649.268610204</v>
      </c>
      <c r="E1593" s="20">
        <f t="shared" si="288"/>
        <v>11871.509654802296</v>
      </c>
      <c r="F1593" s="21">
        <f t="shared" si="296"/>
        <v>23565405.834988371</v>
      </c>
      <c r="G1593" s="22">
        <f t="shared" si="297"/>
        <v>13746.48673707655</v>
      </c>
      <c r="H1593" s="27">
        <f t="shared" si="298"/>
        <v>12174881.893772738</v>
      </c>
      <c r="I1593" s="26">
        <f t="shared" si="289"/>
        <v>40582.939645910061</v>
      </c>
      <c r="J1593" s="23">
        <f t="shared" si="290"/>
        <v>6087.4409468865088</v>
      </c>
      <c r="K1593" s="23">
        <f t="shared" si="291"/>
        <v>6087.4409468863696</v>
      </c>
      <c r="L1593" s="23">
        <f t="shared" si="292"/>
        <v>12174.881893772879</v>
      </c>
      <c r="M1593" s="24">
        <f t="shared" si="293"/>
        <v>23565405.834988371</v>
      </c>
      <c r="N1593" s="15" t="str">
        <f t="shared" si="299"/>
        <v>2</v>
      </c>
    </row>
    <row r="1594" spans="1:14" x14ac:dyDescent="0.25">
      <c r="A1594" s="3">
        <v>1590</v>
      </c>
      <c r="B1594" s="17">
        <f t="shared" ca="1" si="294"/>
        <v>92224</v>
      </c>
      <c r="C1594" s="18">
        <f ca="1">ROUND((B1594-סימולטור!$C$6)/365,3)</f>
        <v>178.93199999999999</v>
      </c>
      <c r="D1594" s="19">
        <f t="shared" si="295"/>
        <v>11422766.589850768</v>
      </c>
      <c r="E1594" s="20">
        <f t="shared" si="288"/>
        <v>11898.715197761217</v>
      </c>
      <c r="F1594" s="21">
        <f t="shared" si="296"/>
        <v>23630210.701034591</v>
      </c>
      <c r="G1594" s="22">
        <f t="shared" si="297"/>
        <v>13784.289575603512</v>
      </c>
      <c r="H1594" s="27">
        <f t="shared" si="298"/>
        <v>12203289.951524876</v>
      </c>
      <c r="I1594" s="26">
        <f t="shared" si="289"/>
        <v>40677.633171750524</v>
      </c>
      <c r="J1594" s="23">
        <f t="shared" si="290"/>
        <v>6101.6449757625787</v>
      </c>
      <c r="K1594" s="23">
        <f t="shared" si="291"/>
        <v>6101.6449757624378</v>
      </c>
      <c r="L1594" s="23">
        <f t="shared" si="292"/>
        <v>12203.289951525017</v>
      </c>
      <c r="M1594" s="24">
        <f t="shared" si="293"/>
        <v>23630210.701034591</v>
      </c>
      <c r="N1594" s="15" t="str">
        <f t="shared" si="299"/>
        <v>2</v>
      </c>
    </row>
    <row r="1595" spans="1:14" x14ac:dyDescent="0.25">
      <c r="A1595" s="3">
        <v>1591</v>
      </c>
      <c r="B1595" s="17">
        <f t="shared" ca="1" si="294"/>
        <v>92255</v>
      </c>
      <c r="C1595" s="18">
        <f ca="1">ROUND((B1595-סימולטור!$C$6)/365,3)</f>
        <v>179.01599999999999</v>
      </c>
      <c r="D1595" s="19">
        <f t="shared" si="295"/>
        <v>11448943.763285846</v>
      </c>
      <c r="E1595" s="20">
        <f t="shared" si="288"/>
        <v>11925.983086756089</v>
      </c>
      <c r="F1595" s="21">
        <f t="shared" si="296"/>
        <v>23695193.780462436</v>
      </c>
      <c r="G1595" s="22">
        <f t="shared" si="297"/>
        <v>13822.196371936421</v>
      </c>
      <c r="H1595" s="27">
        <f t="shared" si="298"/>
        <v>12231764.294745101</v>
      </c>
      <c r="I1595" s="26">
        <f t="shared" si="289"/>
        <v>40772.547649151275</v>
      </c>
      <c r="J1595" s="23">
        <f t="shared" si="290"/>
        <v>6115.8821473726912</v>
      </c>
      <c r="K1595" s="23">
        <f t="shared" si="291"/>
        <v>6115.8821473725502</v>
      </c>
      <c r="L1595" s="23">
        <f t="shared" si="292"/>
        <v>12231.76429474524</v>
      </c>
      <c r="M1595" s="24">
        <f t="shared" si="293"/>
        <v>23695193.780462436</v>
      </c>
      <c r="N1595" s="15" t="str">
        <f t="shared" si="299"/>
        <v>2</v>
      </c>
    </row>
    <row r="1596" spans="1:14" x14ac:dyDescent="0.25">
      <c r="A1596" s="3">
        <v>1592</v>
      </c>
      <c r="B1596" s="17">
        <f t="shared" ca="1" si="294"/>
        <v>92286</v>
      </c>
      <c r="C1596" s="18">
        <f ca="1">ROUND((B1596-סימולטור!$C$6)/365,3)</f>
        <v>179.101</v>
      </c>
      <c r="D1596" s="19">
        <f t="shared" si="295"/>
        <v>11475180.92607671</v>
      </c>
      <c r="E1596" s="20">
        <f t="shared" si="288"/>
        <v>11953.313464663239</v>
      </c>
      <c r="F1596" s="21">
        <f t="shared" si="296"/>
        <v>23760355.563358709</v>
      </c>
      <c r="G1596" s="22">
        <f t="shared" si="297"/>
        <v>13860.207411959249</v>
      </c>
      <c r="H1596" s="27">
        <f t="shared" si="298"/>
        <v>12260305.078099506</v>
      </c>
      <c r="I1596" s="26">
        <f t="shared" si="289"/>
        <v>40867.683593665963</v>
      </c>
      <c r="J1596" s="23">
        <f t="shared" si="290"/>
        <v>6130.1525390498946</v>
      </c>
      <c r="K1596" s="23">
        <f t="shared" si="291"/>
        <v>6130.1525390497527</v>
      </c>
      <c r="L1596" s="23">
        <f t="shared" si="292"/>
        <v>12260.305078099647</v>
      </c>
      <c r="M1596" s="24">
        <f t="shared" si="293"/>
        <v>23760355.563358709</v>
      </c>
      <c r="N1596" s="15" t="str">
        <f t="shared" si="299"/>
        <v>2</v>
      </c>
    </row>
    <row r="1597" spans="1:14" x14ac:dyDescent="0.25">
      <c r="A1597" s="3">
        <v>1593</v>
      </c>
      <c r="B1597" s="17">
        <f t="shared" ca="1" si="294"/>
        <v>92316</v>
      </c>
      <c r="C1597" s="18">
        <f ca="1">ROUND((B1597-סימולטור!$C$6)/365,3)</f>
        <v>179.184</v>
      </c>
      <c r="D1597" s="19">
        <f t="shared" si="295"/>
        <v>11501478.21569897</v>
      </c>
      <c r="E1597" s="20">
        <f t="shared" si="288"/>
        <v>11980.706474686427</v>
      </c>
      <c r="F1597" s="21">
        <f t="shared" si="296"/>
        <v>23825696.541157946</v>
      </c>
      <c r="G1597" s="22">
        <f t="shared" si="297"/>
        <v>13898.322982342135</v>
      </c>
      <c r="H1597" s="27">
        <f t="shared" si="298"/>
        <v>12288912.456615072</v>
      </c>
      <c r="I1597" s="26">
        <f t="shared" si="289"/>
        <v>40963.041522051186</v>
      </c>
      <c r="J1597" s="23">
        <f t="shared" si="290"/>
        <v>6144.4562283076775</v>
      </c>
      <c r="K1597" s="23">
        <f t="shared" si="291"/>
        <v>6144.4562283075356</v>
      </c>
      <c r="L1597" s="23">
        <f t="shared" si="292"/>
        <v>12288.912456615213</v>
      </c>
      <c r="M1597" s="24">
        <f t="shared" si="293"/>
        <v>23825696.541157946</v>
      </c>
      <c r="N1597" s="15" t="str">
        <f t="shared" si="299"/>
        <v>2</v>
      </c>
    </row>
    <row r="1598" spans="1:14" x14ac:dyDescent="0.25">
      <c r="A1598" s="3">
        <v>1594</v>
      </c>
      <c r="B1598" s="17">
        <f t="shared" ca="1" si="294"/>
        <v>92347</v>
      </c>
      <c r="C1598" s="18">
        <f ca="1">ROUND((B1598-סימולטור!$C$6)/365,3)</f>
        <v>179.268</v>
      </c>
      <c r="D1598" s="19">
        <f t="shared" si="295"/>
        <v>11527835.769943282</v>
      </c>
      <c r="E1598" s="20">
        <f t="shared" si="288"/>
        <v>12008.162260357585</v>
      </c>
      <c r="F1598" s="21">
        <f t="shared" si="296"/>
        <v>23891217.206646133</v>
      </c>
      <c r="G1598" s="22">
        <f t="shared" si="297"/>
        <v>13936.543370543579</v>
      </c>
      <c r="H1598" s="27">
        <f t="shared" si="298"/>
        <v>12317586.585680507</v>
      </c>
      <c r="I1598" s="26">
        <f t="shared" si="289"/>
        <v>41058.621952269306</v>
      </c>
      <c r="J1598" s="23">
        <f t="shared" si="290"/>
        <v>6158.7932928403961</v>
      </c>
      <c r="K1598" s="23">
        <f t="shared" si="291"/>
        <v>6158.7932928402533</v>
      </c>
      <c r="L1598" s="23">
        <f t="shared" si="292"/>
        <v>12317.586585680649</v>
      </c>
      <c r="M1598" s="24">
        <f t="shared" si="293"/>
        <v>23891217.206646133</v>
      </c>
      <c r="N1598" s="15" t="str">
        <f t="shared" si="299"/>
        <v>2</v>
      </c>
    </row>
    <row r="1599" spans="1:14" x14ac:dyDescent="0.25">
      <c r="A1599" s="3">
        <v>1595</v>
      </c>
      <c r="B1599" s="17">
        <f t="shared" ca="1" si="294"/>
        <v>92377</v>
      </c>
      <c r="C1599" s="18">
        <f ca="1">ROUND((B1599-סימולטור!$C$6)/365,3)</f>
        <v>179.351</v>
      </c>
      <c r="D1599" s="19">
        <f t="shared" si="295"/>
        <v>11554253.726916069</v>
      </c>
      <c r="E1599" s="20">
        <f t="shared" si="288"/>
        <v>12035.680965537573</v>
      </c>
      <c r="F1599" s="21">
        <f t="shared" si="296"/>
        <v>23956918.05396441</v>
      </c>
      <c r="G1599" s="22">
        <f t="shared" si="297"/>
        <v>13974.868864812574</v>
      </c>
      <c r="H1599" s="27">
        <f t="shared" si="298"/>
        <v>12346327.621047096</v>
      </c>
      <c r="I1599" s="26">
        <f t="shared" si="289"/>
        <v>41154.425403491274</v>
      </c>
      <c r="J1599" s="23">
        <f t="shared" si="290"/>
        <v>6173.1638105236907</v>
      </c>
      <c r="K1599" s="23">
        <f t="shared" si="291"/>
        <v>6173.1638105235479</v>
      </c>
      <c r="L1599" s="23">
        <f t="shared" si="292"/>
        <v>12346.32762104724</v>
      </c>
      <c r="M1599" s="24">
        <f t="shared" si="293"/>
        <v>23956918.05396441</v>
      </c>
      <c r="N1599" s="15" t="str">
        <f t="shared" si="299"/>
        <v>2</v>
      </c>
    </row>
    <row r="1600" spans="1:14" x14ac:dyDescent="0.25">
      <c r="A1600" s="3">
        <v>1596</v>
      </c>
      <c r="B1600" s="17">
        <f t="shared" ca="1" si="294"/>
        <v>92408</v>
      </c>
      <c r="C1600" s="18">
        <f ca="1">ROUND((B1600-סימולטור!$C$6)/365,3)</f>
        <v>179.43600000000001</v>
      </c>
      <c r="D1600" s="19">
        <f t="shared" si="295"/>
        <v>11580732.225040253</v>
      </c>
      <c r="E1600" s="20">
        <f t="shared" si="288"/>
        <v>12063.26273441693</v>
      </c>
      <c r="F1600" s="21">
        <f t="shared" si="296"/>
        <v>24022799.578612816</v>
      </c>
      <c r="G1600" s="22">
        <f t="shared" si="297"/>
        <v>14013.29975419081</v>
      </c>
      <c r="H1600" s="27">
        <f t="shared" si="298"/>
        <v>12375135.718829541</v>
      </c>
      <c r="I1600" s="26">
        <f t="shared" si="289"/>
        <v>41250.452396099419</v>
      </c>
      <c r="J1600" s="23">
        <f t="shared" si="290"/>
        <v>6187.5678594149131</v>
      </c>
      <c r="K1600" s="23">
        <f t="shared" si="291"/>
        <v>6187.5678594147703</v>
      </c>
      <c r="L1600" s="23">
        <f t="shared" si="292"/>
        <v>12375.135718829682</v>
      </c>
      <c r="M1600" s="24">
        <f t="shared" si="293"/>
        <v>24022799.578612816</v>
      </c>
      <c r="N1600" s="15" t="str">
        <f t="shared" si="299"/>
        <v>2</v>
      </c>
    </row>
    <row r="1601" spans="1:14" x14ac:dyDescent="0.25">
      <c r="A1601" s="3">
        <v>1597</v>
      </c>
      <c r="B1601" s="17">
        <f t="shared" ca="1" si="294"/>
        <v>92439</v>
      </c>
      <c r="C1601" s="18">
        <f ca="1">ROUND((B1601-סימולטור!$C$6)/365,3)</f>
        <v>179.52099999999999</v>
      </c>
      <c r="D1601" s="19">
        <f t="shared" si="295"/>
        <v>11607271.403055971</v>
      </c>
      <c r="E1601" s="20">
        <f t="shared" si="288"/>
        <v>12090.907711516636</v>
      </c>
      <c r="F1601" s="21">
        <f t="shared" si="296"/>
        <v>24088862.277454004</v>
      </c>
      <c r="G1601" s="22">
        <f t="shared" si="297"/>
        <v>14051.836328514835</v>
      </c>
      <c r="H1601" s="27">
        <f t="shared" si="298"/>
        <v>12404011.035506809</v>
      </c>
      <c r="I1601" s="26">
        <f t="shared" si="289"/>
        <v>41346.703451690315</v>
      </c>
      <c r="J1601" s="23">
        <f t="shared" si="290"/>
        <v>6202.0055177535469</v>
      </c>
      <c r="K1601" s="23">
        <f t="shared" si="291"/>
        <v>6202.005517753405</v>
      </c>
      <c r="L1601" s="23">
        <f t="shared" si="292"/>
        <v>12404.011035506952</v>
      </c>
      <c r="M1601" s="24">
        <f t="shared" si="293"/>
        <v>24088862.277454004</v>
      </c>
      <c r="N1601" s="15" t="str">
        <f t="shared" si="299"/>
        <v>2</v>
      </c>
    </row>
    <row r="1602" spans="1:14" x14ac:dyDescent="0.25">
      <c r="A1602" s="3">
        <v>1598</v>
      </c>
      <c r="B1602" s="17">
        <f t="shared" ca="1" si="294"/>
        <v>92467</v>
      </c>
      <c r="C1602" s="18">
        <f ca="1">ROUND((B1602-סימולטור!$C$6)/365,3)</f>
        <v>179.59700000000001</v>
      </c>
      <c r="D1602" s="19">
        <f t="shared" si="295"/>
        <v>11633871.400021309</v>
      </c>
      <c r="E1602" s="20">
        <f t="shared" si="288"/>
        <v>12118.616041688863</v>
      </c>
      <c r="F1602" s="21">
        <f t="shared" si="296"/>
        <v>24155106.648717005</v>
      </c>
      <c r="G1602" s="22">
        <f t="shared" si="297"/>
        <v>14090.478878418253</v>
      </c>
      <c r="H1602" s="27">
        <f t="shared" si="298"/>
        <v>12432953.727922993</v>
      </c>
      <c r="I1602" s="26">
        <f t="shared" si="289"/>
        <v>41443.179093077597</v>
      </c>
      <c r="J1602" s="23">
        <f t="shared" si="290"/>
        <v>6216.4768639616395</v>
      </c>
      <c r="K1602" s="23">
        <f t="shared" si="291"/>
        <v>6216.4768639614967</v>
      </c>
      <c r="L1602" s="23">
        <f t="shared" si="292"/>
        <v>12432.953727923137</v>
      </c>
      <c r="M1602" s="24">
        <f t="shared" si="293"/>
        <v>24155106.648717005</v>
      </c>
      <c r="N1602" s="15" t="str">
        <f t="shared" si="299"/>
        <v>2</v>
      </c>
    </row>
    <row r="1603" spans="1:14" x14ac:dyDescent="0.25">
      <c r="A1603" s="3">
        <v>1599</v>
      </c>
      <c r="B1603" s="17">
        <f t="shared" ca="1" si="294"/>
        <v>92498</v>
      </c>
      <c r="C1603" s="18">
        <f ca="1">ROUND((B1603-סימולטור!$C$6)/365,3)</f>
        <v>179.68199999999999</v>
      </c>
      <c r="D1603" s="19">
        <f t="shared" si="295"/>
        <v>11660532.355313025</v>
      </c>
      <c r="E1603" s="20">
        <f t="shared" si="288"/>
        <v>12146.387870117735</v>
      </c>
      <c r="F1603" s="21">
        <f t="shared" si="296"/>
        <v>24221533.192000978</v>
      </c>
      <c r="G1603" s="22">
        <f t="shared" si="297"/>
        <v>14129.227695333904</v>
      </c>
      <c r="H1603" s="27">
        <f t="shared" si="298"/>
        <v>12461963.953288147</v>
      </c>
      <c r="I1603" s="26">
        <f t="shared" si="289"/>
        <v>41539.879844294781</v>
      </c>
      <c r="J1603" s="23">
        <f t="shared" si="290"/>
        <v>6230.981976644217</v>
      </c>
      <c r="K1603" s="23">
        <f t="shared" si="291"/>
        <v>6230.9819766440742</v>
      </c>
      <c r="L1603" s="23">
        <f t="shared" si="292"/>
        <v>12461.96395328829</v>
      </c>
      <c r="M1603" s="24">
        <f t="shared" si="293"/>
        <v>24221533.192000978</v>
      </c>
      <c r="N1603" s="15" t="str">
        <f t="shared" si="299"/>
        <v>2</v>
      </c>
    </row>
    <row r="1604" spans="1:14" x14ac:dyDescent="0.25">
      <c r="A1604" s="3">
        <v>1600</v>
      </c>
      <c r="B1604" s="17">
        <f t="shared" ca="1" si="294"/>
        <v>92528</v>
      </c>
      <c r="C1604" s="18">
        <f ca="1">ROUND((B1604-סימולטור!$C$6)/365,3)</f>
        <v>179.76400000000001</v>
      </c>
      <c r="D1604" s="19">
        <f t="shared" si="295"/>
        <v>11687254.408627285</v>
      </c>
      <c r="E1604" s="20">
        <f t="shared" si="288"/>
        <v>12174.223342320089</v>
      </c>
      <c r="F1604" s="21">
        <f t="shared" si="296"/>
        <v>24288142.408278983</v>
      </c>
      <c r="G1604" s="22">
        <f t="shared" si="297"/>
        <v>14168.083071496074</v>
      </c>
      <c r="H1604" s="27">
        <f t="shared" si="298"/>
        <v>12491041.869179154</v>
      </c>
      <c r="I1604" s="26">
        <f t="shared" si="289"/>
        <v>41636.806230598144</v>
      </c>
      <c r="J1604" s="23">
        <f t="shared" si="290"/>
        <v>6245.520934589721</v>
      </c>
      <c r="K1604" s="23">
        <f t="shared" si="291"/>
        <v>6245.5209345895773</v>
      </c>
      <c r="L1604" s="23">
        <f t="shared" si="292"/>
        <v>12491.041869179298</v>
      </c>
      <c r="M1604" s="24">
        <f t="shared" si="293"/>
        <v>24288142.408278983</v>
      </c>
      <c r="N1604" s="15" t="str">
        <f t="shared" si="299"/>
        <v>2</v>
      </c>
    </row>
    <row r="1605" spans="1:14" x14ac:dyDescent="0.25">
      <c r="A1605" s="3">
        <v>1601</v>
      </c>
      <c r="B1605" s="17">
        <f t="shared" ca="1" si="294"/>
        <v>92559</v>
      </c>
      <c r="C1605" s="18">
        <f ca="1">ROUND((B1605-סימולטור!$C$6)/365,3)</f>
        <v>179.84899999999999</v>
      </c>
      <c r="D1605" s="19">
        <f t="shared" si="295"/>
        <v>11714037.699980389</v>
      </c>
      <c r="E1605" s="20">
        <f t="shared" ref="E1605:E1668" si="300">$E$2/12*D1605</f>
        <v>12202.12260414624</v>
      </c>
      <c r="F1605" s="21">
        <f t="shared" si="296"/>
        <v>24354934.799901754</v>
      </c>
      <c r="G1605" s="22">
        <f t="shared" si="297"/>
        <v>14207.045299942691</v>
      </c>
      <c r="H1605" s="27">
        <f t="shared" si="298"/>
        <v>12520187.633540574</v>
      </c>
      <c r="I1605" s="26">
        <f t="shared" ref="I1605:I1668" si="301">H1605*($I$2-1)</f>
        <v>41733.958778469547</v>
      </c>
      <c r="J1605" s="23">
        <f t="shared" ref="J1605:J1668" si="302">$J$2*I1605</f>
        <v>6260.0938167704317</v>
      </c>
      <c r="K1605" s="23">
        <f t="shared" ref="K1605:K1668" si="303">$K$2/12*H1605</f>
        <v>6260.093816770287</v>
      </c>
      <c r="L1605" s="23">
        <f t="shared" ref="L1605:L1668" si="304">K1605+J1605</f>
        <v>12520.187633540718</v>
      </c>
      <c r="M1605" s="24">
        <f t="shared" ref="M1605:M1668" si="305">MAX(H1605,F1605,D1605)</f>
        <v>24354934.799901754</v>
      </c>
      <c r="N1605" s="15" t="str">
        <f t="shared" si="299"/>
        <v>2</v>
      </c>
    </row>
    <row r="1606" spans="1:14" x14ac:dyDescent="0.25">
      <c r="A1606" s="3">
        <v>1602</v>
      </c>
      <c r="B1606" s="17">
        <f t="shared" ref="B1606:B1669" ca="1" si="306">EOMONTH(TODAY(),A1605)</f>
        <v>92589</v>
      </c>
      <c r="C1606" s="18">
        <f ca="1">ROUND((B1606-סימולטור!$C$6)/365,3)</f>
        <v>179.93199999999999</v>
      </c>
      <c r="D1606" s="19">
        <f t="shared" ref="D1606:D1669" si="307">D1605*$D$2-E1605</f>
        <v>11740882.369709512</v>
      </c>
      <c r="E1606" s="20">
        <f t="shared" si="300"/>
        <v>12230.085801780742</v>
      </c>
      <c r="F1606" s="21">
        <f t="shared" ref="F1606:F1669" si="308">F1605*$F$2-G1605</f>
        <v>24421910.870601483</v>
      </c>
      <c r="G1606" s="22">
        <f t="shared" ref="G1606:G1669" si="309">F1606*$G$2/12</f>
        <v>14246.11467451753</v>
      </c>
      <c r="H1606" s="27">
        <f t="shared" ref="H1606:H1669" si="310">H1605+I1605-L1605</f>
        <v>12549401.404685503</v>
      </c>
      <c r="I1606" s="26">
        <f t="shared" si="301"/>
        <v>41831.338015619309</v>
      </c>
      <c r="J1606" s="23">
        <f t="shared" si="302"/>
        <v>6274.700702342896</v>
      </c>
      <c r="K1606" s="23">
        <f t="shared" si="303"/>
        <v>6274.7007023427514</v>
      </c>
      <c r="L1606" s="23">
        <f t="shared" si="304"/>
        <v>12549.401404685646</v>
      </c>
      <c r="M1606" s="24">
        <f t="shared" si="305"/>
        <v>24421910.870601483</v>
      </c>
      <c r="N1606" s="15" t="str">
        <f t="shared" ref="N1606:N1669" si="311">IF(M1606=H1606,"3",IF(M1606=F1606,"2","1"))</f>
        <v>2</v>
      </c>
    </row>
    <row r="1607" spans="1:14" x14ac:dyDescent="0.25">
      <c r="A1607" s="3">
        <v>1603</v>
      </c>
      <c r="B1607" s="17">
        <f t="shared" ca="1" si="306"/>
        <v>92620</v>
      </c>
      <c r="C1607" s="18">
        <f ca="1">ROUND((B1607-סימולטור!$C$6)/365,3)</f>
        <v>180.01599999999999</v>
      </c>
      <c r="D1607" s="19">
        <f t="shared" si="307"/>
        <v>11767788.558473431</v>
      </c>
      <c r="E1607" s="20">
        <f t="shared" si="300"/>
        <v>12258.113081743157</v>
      </c>
      <c r="F1607" s="21">
        <f t="shared" si="308"/>
        <v>24489071.125495639</v>
      </c>
      <c r="G1607" s="22">
        <f t="shared" si="309"/>
        <v>14285.291489872456</v>
      </c>
      <c r="H1607" s="27">
        <f t="shared" si="310"/>
        <v>12578683.341296436</v>
      </c>
      <c r="I1607" s="26">
        <f t="shared" si="301"/>
        <v>41928.944470989089</v>
      </c>
      <c r="J1607" s="23">
        <f t="shared" si="302"/>
        <v>6289.3416706483631</v>
      </c>
      <c r="K1607" s="23">
        <f t="shared" si="303"/>
        <v>6289.3416706482185</v>
      </c>
      <c r="L1607" s="23">
        <f t="shared" si="304"/>
        <v>12578.683341296583</v>
      </c>
      <c r="M1607" s="24">
        <f t="shared" si="305"/>
        <v>24489071.125495639</v>
      </c>
      <c r="N1607" s="15" t="str">
        <f t="shared" si="311"/>
        <v>2</v>
      </c>
    </row>
    <row r="1608" spans="1:14" x14ac:dyDescent="0.25">
      <c r="A1608" s="3">
        <v>1604</v>
      </c>
      <c r="B1608" s="17">
        <f t="shared" ca="1" si="306"/>
        <v>92651</v>
      </c>
      <c r="C1608" s="18">
        <f ca="1">ROUND((B1608-סימולטור!$C$6)/365,3)</f>
        <v>180.101</v>
      </c>
      <c r="D1608" s="19">
        <f t="shared" si="307"/>
        <v>11794756.407253265</v>
      </c>
      <c r="E1608" s="20">
        <f t="shared" si="300"/>
        <v>12286.204590888818</v>
      </c>
      <c r="F1608" s="21">
        <f t="shared" si="308"/>
        <v>24556416.071090754</v>
      </c>
      <c r="G1608" s="22">
        <f t="shared" si="309"/>
        <v>14324.576041469607</v>
      </c>
      <c r="H1608" s="27">
        <f t="shared" si="310"/>
        <v>12608033.602426128</v>
      </c>
      <c r="I1608" s="26">
        <f t="shared" si="301"/>
        <v>42026.778674754729</v>
      </c>
      <c r="J1608" s="23">
        <f t="shared" si="302"/>
        <v>6304.016801213209</v>
      </c>
      <c r="K1608" s="23">
        <f t="shared" si="303"/>
        <v>6304.0168012130644</v>
      </c>
      <c r="L1608" s="23">
        <f t="shared" si="304"/>
        <v>12608.033602426272</v>
      </c>
      <c r="M1608" s="24">
        <f t="shared" si="305"/>
        <v>24556416.071090754</v>
      </c>
      <c r="N1608" s="15" t="str">
        <f t="shared" si="311"/>
        <v>2</v>
      </c>
    </row>
    <row r="1609" spans="1:14" x14ac:dyDescent="0.25">
      <c r="A1609" s="3">
        <v>1605</v>
      </c>
      <c r="B1609" s="17">
        <f t="shared" ca="1" si="306"/>
        <v>92681</v>
      </c>
      <c r="C1609" s="18">
        <f ca="1">ROUND((B1609-סימולטור!$C$6)/365,3)</f>
        <v>180.184</v>
      </c>
      <c r="D1609" s="19">
        <f t="shared" si="307"/>
        <v>11821786.057353223</v>
      </c>
      <c r="E1609" s="20">
        <f t="shared" si="300"/>
        <v>12314.360476409607</v>
      </c>
      <c r="F1609" s="21">
        <f t="shared" si="308"/>
        <v>24623946.215286255</v>
      </c>
      <c r="G1609" s="22">
        <f t="shared" si="309"/>
        <v>14363.96862558365</v>
      </c>
      <c r="H1609" s="27">
        <f t="shared" si="310"/>
        <v>12637452.347498458</v>
      </c>
      <c r="I1609" s="26">
        <f t="shared" si="301"/>
        <v>42124.841158329167</v>
      </c>
      <c r="J1609" s="23">
        <f t="shared" si="302"/>
        <v>6318.7261737493745</v>
      </c>
      <c r="K1609" s="23">
        <f t="shared" si="303"/>
        <v>6318.726173749229</v>
      </c>
      <c r="L1609" s="23">
        <f t="shared" si="304"/>
        <v>12637.452347498604</v>
      </c>
      <c r="M1609" s="24">
        <f t="shared" si="305"/>
        <v>24623946.215286255</v>
      </c>
      <c r="N1609" s="15" t="str">
        <f t="shared" si="311"/>
        <v>2</v>
      </c>
    </row>
    <row r="1610" spans="1:14" x14ac:dyDescent="0.25">
      <c r="A1610" s="3">
        <v>1606</v>
      </c>
      <c r="B1610" s="17">
        <f t="shared" ca="1" si="306"/>
        <v>92712</v>
      </c>
      <c r="C1610" s="18">
        <f ca="1">ROUND((B1610-סימולטור!$C$6)/365,3)</f>
        <v>180.268</v>
      </c>
      <c r="D1610" s="19">
        <f t="shared" si="307"/>
        <v>11848877.650401324</v>
      </c>
      <c r="E1610" s="20">
        <f t="shared" si="300"/>
        <v>12342.580885834712</v>
      </c>
      <c r="F1610" s="21">
        <f t="shared" si="308"/>
        <v>24691662.067378294</v>
      </c>
      <c r="G1610" s="22">
        <f t="shared" si="309"/>
        <v>14403.469539304004</v>
      </c>
      <c r="H1610" s="27">
        <f t="shared" si="310"/>
        <v>12666939.736309288</v>
      </c>
      <c r="I1610" s="26">
        <f t="shared" si="301"/>
        <v>42223.132454365266</v>
      </c>
      <c r="J1610" s="23">
        <f t="shared" si="302"/>
        <v>6333.4698681547898</v>
      </c>
      <c r="K1610" s="23">
        <f t="shared" si="303"/>
        <v>6333.4698681546442</v>
      </c>
      <c r="L1610" s="23">
        <f t="shared" si="304"/>
        <v>12666.939736309434</v>
      </c>
      <c r="M1610" s="24">
        <f t="shared" si="305"/>
        <v>24691662.067378294</v>
      </c>
      <c r="N1610" s="15" t="str">
        <f t="shared" si="311"/>
        <v>2</v>
      </c>
    </row>
    <row r="1611" spans="1:14" x14ac:dyDescent="0.25">
      <c r="A1611" s="3">
        <v>1607</v>
      </c>
      <c r="B1611" s="17">
        <f t="shared" ca="1" si="306"/>
        <v>92742</v>
      </c>
      <c r="C1611" s="18">
        <f ca="1">ROUND((B1611-סימולטור!$C$6)/365,3)</f>
        <v>180.351</v>
      </c>
      <c r="D1611" s="19">
        <f t="shared" si="307"/>
        <v>11876031.32835016</v>
      </c>
      <c r="E1611" s="20">
        <f t="shared" si="300"/>
        <v>12370.865967031417</v>
      </c>
      <c r="F1611" s="21">
        <f t="shared" si="308"/>
        <v>24759564.138063587</v>
      </c>
      <c r="G1611" s="22">
        <f t="shared" si="309"/>
        <v>14443.079080537093</v>
      </c>
      <c r="H1611" s="27">
        <f t="shared" si="310"/>
        <v>12696495.929027345</v>
      </c>
      <c r="I1611" s="26">
        <f t="shared" si="301"/>
        <v>42321.653096758797</v>
      </c>
      <c r="J1611" s="23">
        <f t="shared" si="302"/>
        <v>6348.2479645138192</v>
      </c>
      <c r="K1611" s="23">
        <f t="shared" si="303"/>
        <v>6348.2479645136727</v>
      </c>
      <c r="L1611" s="23">
        <f t="shared" si="304"/>
        <v>12696.495929027493</v>
      </c>
      <c r="M1611" s="24">
        <f t="shared" si="305"/>
        <v>24759564.138063587</v>
      </c>
      <c r="N1611" s="15" t="str">
        <f t="shared" si="311"/>
        <v>2</v>
      </c>
    </row>
    <row r="1612" spans="1:14" x14ac:dyDescent="0.25">
      <c r="A1612" s="3">
        <v>1608</v>
      </c>
      <c r="B1612" s="17">
        <f t="shared" ca="1" si="306"/>
        <v>92773</v>
      </c>
      <c r="C1612" s="18">
        <f ca="1">ROUND((B1612-סימולטור!$C$6)/365,3)</f>
        <v>180.43600000000001</v>
      </c>
      <c r="D1612" s="19">
        <f t="shared" si="307"/>
        <v>11903247.23347763</v>
      </c>
      <c r="E1612" s="20">
        <f t="shared" si="300"/>
        <v>12399.215868205863</v>
      </c>
      <c r="F1612" s="21">
        <f t="shared" si="308"/>
        <v>24827652.939443264</v>
      </c>
      <c r="G1612" s="22">
        <f t="shared" si="309"/>
        <v>14482.797548008572</v>
      </c>
      <c r="H1612" s="27">
        <f t="shared" si="310"/>
        <v>12726121.086195078</v>
      </c>
      <c r="I1612" s="26">
        <f t="shared" si="301"/>
        <v>42420.403620651239</v>
      </c>
      <c r="J1612" s="23">
        <f t="shared" si="302"/>
        <v>6363.0605430976857</v>
      </c>
      <c r="K1612" s="23">
        <f t="shared" si="303"/>
        <v>6363.0605430975393</v>
      </c>
      <c r="L1612" s="23">
        <f t="shared" si="304"/>
        <v>12726.121086195224</v>
      </c>
      <c r="M1612" s="24">
        <f t="shared" si="305"/>
        <v>24827652.939443264</v>
      </c>
      <c r="N1612" s="15" t="str">
        <f t="shared" si="311"/>
        <v>2</v>
      </c>
    </row>
    <row r="1613" spans="1:14" x14ac:dyDescent="0.25">
      <c r="A1613" s="3">
        <v>1609</v>
      </c>
      <c r="B1613" s="17">
        <f t="shared" ca="1" si="306"/>
        <v>92804</v>
      </c>
      <c r="C1613" s="18">
        <f ca="1">ROUND((B1613-סימולטור!$C$6)/365,3)</f>
        <v>180.52099999999999</v>
      </c>
      <c r="D1613" s="19">
        <f t="shared" si="307"/>
        <v>11930525.508387683</v>
      </c>
      <c r="E1613" s="20">
        <f t="shared" si="300"/>
        <v>12427.630737903837</v>
      </c>
      <c r="F1613" s="21">
        <f t="shared" si="308"/>
        <v>24895928.985026736</v>
      </c>
      <c r="G1613" s="22">
        <f t="shared" si="309"/>
        <v>14522.625241265596</v>
      </c>
      <c r="H1613" s="27">
        <f t="shared" si="310"/>
        <v>12755815.368729534</v>
      </c>
      <c r="I1613" s="26">
        <f t="shared" si="301"/>
        <v>42519.384562432759</v>
      </c>
      <c r="J1613" s="23">
        <f t="shared" si="302"/>
        <v>6377.9076843649136</v>
      </c>
      <c r="K1613" s="23">
        <f t="shared" si="303"/>
        <v>6377.9076843647672</v>
      </c>
      <c r="L1613" s="23">
        <f t="shared" si="304"/>
        <v>12755.81536872968</v>
      </c>
      <c r="M1613" s="24">
        <f t="shared" si="305"/>
        <v>24895928.985026736</v>
      </c>
      <c r="N1613" s="15" t="str">
        <f t="shared" si="311"/>
        <v>2</v>
      </c>
    </row>
    <row r="1614" spans="1:14" x14ac:dyDescent="0.25">
      <c r="A1614" s="3">
        <v>1610</v>
      </c>
      <c r="B1614" s="17">
        <f t="shared" ca="1" si="306"/>
        <v>92832</v>
      </c>
      <c r="C1614" s="18">
        <f ca="1">ROUND((B1614-סימולטור!$C$6)/365,3)</f>
        <v>180.59700000000001</v>
      </c>
      <c r="D1614" s="19">
        <f t="shared" si="307"/>
        <v>11957866.296011072</v>
      </c>
      <c r="E1614" s="20">
        <f t="shared" si="300"/>
        <v>12456.110725011533</v>
      </c>
      <c r="F1614" s="21">
        <f t="shared" si="308"/>
        <v>24964392.789735563</v>
      </c>
      <c r="G1614" s="22">
        <f t="shared" si="309"/>
        <v>14562.562460679079</v>
      </c>
      <c r="H1614" s="27">
        <f t="shared" si="310"/>
        <v>12785578.937923236</v>
      </c>
      <c r="I1614" s="26">
        <f t="shared" si="301"/>
        <v>42618.596459745102</v>
      </c>
      <c r="J1614" s="23">
        <f t="shared" si="302"/>
        <v>6392.7894689617651</v>
      </c>
      <c r="K1614" s="23">
        <f t="shared" si="303"/>
        <v>6392.7894689616178</v>
      </c>
      <c r="L1614" s="23">
        <f t="shared" si="304"/>
        <v>12785.578937923383</v>
      </c>
      <c r="M1614" s="24">
        <f t="shared" si="305"/>
        <v>24964392.789735563</v>
      </c>
      <c r="N1614" s="15" t="str">
        <f t="shared" si="311"/>
        <v>2</v>
      </c>
    </row>
    <row r="1615" spans="1:14" x14ac:dyDescent="0.25">
      <c r="A1615" s="3">
        <v>1611</v>
      </c>
      <c r="B1615" s="17">
        <f t="shared" ca="1" si="306"/>
        <v>92863</v>
      </c>
      <c r="C1615" s="18">
        <f ca="1">ROUND((B1615-סימולטור!$C$6)/365,3)</f>
        <v>180.68199999999999</v>
      </c>
      <c r="D1615" s="19">
        <f t="shared" si="307"/>
        <v>11985269.739606097</v>
      </c>
      <c r="E1615" s="20">
        <f t="shared" si="300"/>
        <v>12484.655978756351</v>
      </c>
      <c r="F1615" s="21">
        <f t="shared" si="308"/>
        <v>25033044.869907338</v>
      </c>
      <c r="G1615" s="22">
        <f t="shared" si="309"/>
        <v>14602.609507445946</v>
      </c>
      <c r="H1615" s="27">
        <f t="shared" si="310"/>
        <v>12815411.955445057</v>
      </c>
      <c r="I1615" s="26">
        <f t="shared" si="301"/>
        <v>42718.039851484507</v>
      </c>
      <c r="J1615" s="23">
        <f t="shared" si="302"/>
        <v>6407.7059777226759</v>
      </c>
      <c r="K1615" s="23">
        <f t="shared" si="303"/>
        <v>6407.7059777225286</v>
      </c>
      <c r="L1615" s="23">
        <f t="shared" si="304"/>
        <v>12815.411955445205</v>
      </c>
      <c r="M1615" s="24">
        <f t="shared" si="305"/>
        <v>25033044.869907338</v>
      </c>
      <c r="N1615" s="15" t="str">
        <f t="shared" si="311"/>
        <v>2</v>
      </c>
    </row>
    <row r="1616" spans="1:14" x14ac:dyDescent="0.25">
      <c r="A1616" s="3">
        <v>1612</v>
      </c>
      <c r="B1616" s="17">
        <f t="shared" ca="1" si="306"/>
        <v>92893</v>
      </c>
      <c r="C1616" s="18">
        <f ca="1">ROUND((B1616-סימולטור!$C$6)/365,3)</f>
        <v>180.76400000000001</v>
      </c>
      <c r="D1616" s="19">
        <f t="shared" si="307"/>
        <v>12012735.982759362</v>
      </c>
      <c r="E1616" s="20">
        <f t="shared" si="300"/>
        <v>12513.266648707669</v>
      </c>
      <c r="F1616" s="21">
        <f t="shared" si="308"/>
        <v>25101885.743299585</v>
      </c>
      <c r="G1616" s="22">
        <f t="shared" si="309"/>
        <v>14642.766683591426</v>
      </c>
      <c r="H1616" s="27">
        <f t="shared" si="310"/>
        <v>12845314.583341096</v>
      </c>
      <c r="I1616" s="26">
        <f t="shared" si="301"/>
        <v>42817.715277804644</v>
      </c>
      <c r="J1616" s="23">
        <f t="shared" si="302"/>
        <v>6422.6572916706964</v>
      </c>
      <c r="K1616" s="23">
        <f t="shared" si="303"/>
        <v>6422.6572916705481</v>
      </c>
      <c r="L1616" s="23">
        <f t="shared" si="304"/>
        <v>12845.314583341245</v>
      </c>
      <c r="M1616" s="24">
        <f t="shared" si="305"/>
        <v>25101885.743299585</v>
      </c>
      <c r="N1616" s="15" t="str">
        <f t="shared" si="311"/>
        <v>2</v>
      </c>
    </row>
    <row r="1617" spans="1:14" x14ac:dyDescent="0.25">
      <c r="A1617" s="3">
        <v>1613</v>
      </c>
      <c r="B1617" s="17">
        <f t="shared" ca="1" si="306"/>
        <v>92924</v>
      </c>
      <c r="C1617" s="18">
        <f ca="1">ROUND((B1617-סימולטור!$C$6)/365,3)</f>
        <v>180.84899999999999</v>
      </c>
      <c r="D1617" s="19">
        <f t="shared" si="307"/>
        <v>12040265.169386519</v>
      </c>
      <c r="E1617" s="20">
        <f t="shared" si="300"/>
        <v>12541.942884777623</v>
      </c>
      <c r="F1617" s="21">
        <f t="shared" si="308"/>
        <v>25170915.929093663</v>
      </c>
      <c r="G1617" s="22">
        <f t="shared" si="309"/>
        <v>14683.034291971302</v>
      </c>
      <c r="H1617" s="27">
        <f t="shared" si="310"/>
        <v>12875286.984035559</v>
      </c>
      <c r="I1617" s="26">
        <f t="shared" si="301"/>
        <v>42917.623280119522</v>
      </c>
      <c r="J1617" s="23">
        <f t="shared" si="302"/>
        <v>6437.6434920179281</v>
      </c>
      <c r="K1617" s="23">
        <f t="shared" si="303"/>
        <v>6437.6434920177799</v>
      </c>
      <c r="L1617" s="23">
        <f t="shared" si="304"/>
        <v>12875.286984035709</v>
      </c>
      <c r="M1617" s="24">
        <f t="shared" si="305"/>
        <v>25170915.929093663</v>
      </c>
      <c r="N1617" s="15" t="str">
        <f t="shared" si="311"/>
        <v>2</v>
      </c>
    </row>
    <row r="1618" spans="1:14" x14ac:dyDescent="0.25">
      <c r="A1618" s="3">
        <v>1614</v>
      </c>
      <c r="B1618" s="17">
        <f t="shared" ca="1" si="306"/>
        <v>92954</v>
      </c>
      <c r="C1618" s="18">
        <f ca="1">ROUND((B1618-סימולטור!$C$6)/365,3)</f>
        <v>180.93199999999999</v>
      </c>
      <c r="D1618" s="19">
        <f t="shared" si="307"/>
        <v>12067857.443733031</v>
      </c>
      <c r="E1618" s="20">
        <f t="shared" si="300"/>
        <v>12570.684837221906</v>
      </c>
      <c r="F1618" s="21">
        <f t="shared" si="308"/>
        <v>25240135.947898671</v>
      </c>
      <c r="G1618" s="22">
        <f t="shared" si="309"/>
        <v>14723.412636274224</v>
      </c>
      <c r="H1618" s="27">
        <f t="shared" si="310"/>
        <v>12905329.320331642</v>
      </c>
      <c r="I1618" s="26">
        <f t="shared" si="301"/>
        <v>43017.764401106469</v>
      </c>
      <c r="J1618" s="23">
        <f t="shared" si="302"/>
        <v>6452.6646601659704</v>
      </c>
      <c r="K1618" s="23">
        <f t="shared" si="303"/>
        <v>6452.6646601658213</v>
      </c>
      <c r="L1618" s="23">
        <f t="shared" si="304"/>
        <v>12905.329320331792</v>
      </c>
      <c r="M1618" s="24">
        <f t="shared" si="305"/>
        <v>25240135.947898671</v>
      </c>
      <c r="N1618" s="15" t="str">
        <f t="shared" si="311"/>
        <v>2</v>
      </c>
    </row>
    <row r="1619" spans="1:14" x14ac:dyDescent="0.25">
      <c r="A1619" s="3">
        <v>1615</v>
      </c>
      <c r="B1619" s="17">
        <f t="shared" ca="1" si="306"/>
        <v>92985</v>
      </c>
      <c r="C1619" s="18">
        <f ca="1">ROUND((B1619-סימולטור!$C$6)/365,3)</f>
        <v>181.01599999999999</v>
      </c>
      <c r="D1619" s="19">
        <f t="shared" si="307"/>
        <v>12095512.95037492</v>
      </c>
      <c r="E1619" s="20">
        <f t="shared" si="300"/>
        <v>12599.492656640541</v>
      </c>
      <c r="F1619" s="21">
        <f t="shared" si="308"/>
        <v>25309546.321755394</v>
      </c>
      <c r="G1619" s="22">
        <f t="shared" si="309"/>
        <v>14763.902021023981</v>
      </c>
      <c r="H1619" s="27">
        <f t="shared" si="310"/>
        <v>12935441.755412417</v>
      </c>
      <c r="I1619" s="26">
        <f t="shared" si="301"/>
        <v>43118.139184709049</v>
      </c>
      <c r="J1619" s="23">
        <f t="shared" si="302"/>
        <v>6467.720877706357</v>
      </c>
      <c r="K1619" s="23">
        <f t="shared" si="303"/>
        <v>6467.7208777062087</v>
      </c>
      <c r="L1619" s="23">
        <f t="shared" si="304"/>
        <v>12935.441755412565</v>
      </c>
      <c r="M1619" s="24">
        <f t="shared" si="305"/>
        <v>25309546.321755394</v>
      </c>
      <c r="N1619" s="15" t="str">
        <f t="shared" si="311"/>
        <v>2</v>
      </c>
    </row>
    <row r="1620" spans="1:14" x14ac:dyDescent="0.25">
      <c r="A1620" s="3">
        <v>1616</v>
      </c>
      <c r="B1620" s="17">
        <f t="shared" ca="1" si="306"/>
        <v>93016</v>
      </c>
      <c r="C1620" s="18">
        <f ca="1">ROUND((B1620-סימולטור!$C$6)/365,3)</f>
        <v>181.101</v>
      </c>
      <c r="D1620" s="19">
        <f t="shared" si="307"/>
        <v>12123231.83421953</v>
      </c>
      <c r="E1620" s="20">
        <f t="shared" si="300"/>
        <v>12628.366493978678</v>
      </c>
      <c r="F1620" s="21">
        <f t="shared" si="308"/>
        <v>25379147.574140225</v>
      </c>
      <c r="G1620" s="22">
        <f t="shared" si="309"/>
        <v>14804.502751581798</v>
      </c>
      <c r="H1620" s="27">
        <f t="shared" si="310"/>
        <v>12965624.452841714</v>
      </c>
      <c r="I1620" s="26">
        <f t="shared" si="301"/>
        <v>43218.748176140041</v>
      </c>
      <c r="J1620" s="23">
        <f t="shared" si="302"/>
        <v>6482.812226421006</v>
      </c>
      <c r="K1620" s="23">
        <f t="shared" si="303"/>
        <v>6482.8122264208569</v>
      </c>
      <c r="L1620" s="23">
        <f t="shared" si="304"/>
        <v>12965.624452841863</v>
      </c>
      <c r="M1620" s="24">
        <f t="shared" si="305"/>
        <v>25379147.574140225</v>
      </c>
      <c r="N1620" s="15" t="str">
        <f t="shared" si="311"/>
        <v>2</v>
      </c>
    </row>
    <row r="1621" spans="1:14" x14ac:dyDescent="0.25">
      <c r="A1621" s="3">
        <v>1617</v>
      </c>
      <c r="B1621" s="17">
        <f t="shared" ca="1" si="306"/>
        <v>93046</v>
      </c>
      <c r="C1621" s="18">
        <f ca="1">ROUND((B1621-סימולטור!$C$6)/365,3)</f>
        <v>181.184</v>
      </c>
      <c r="D1621" s="19">
        <f t="shared" si="307"/>
        <v>12151014.240506284</v>
      </c>
      <c r="E1621" s="20">
        <f t="shared" si="300"/>
        <v>12657.306500527378</v>
      </c>
      <c r="F1621" s="21">
        <f t="shared" si="308"/>
        <v>25448940.229969114</v>
      </c>
      <c r="G1621" s="22">
        <f t="shared" si="309"/>
        <v>14845.215134148651</v>
      </c>
      <c r="H1621" s="27">
        <f t="shared" si="310"/>
        <v>12995877.576565012</v>
      </c>
      <c r="I1621" s="26">
        <f t="shared" si="301"/>
        <v>43319.591921884377</v>
      </c>
      <c r="J1621" s="23">
        <f t="shared" si="302"/>
        <v>6497.9387882826568</v>
      </c>
      <c r="K1621" s="23">
        <f t="shared" si="303"/>
        <v>6497.9387882825067</v>
      </c>
      <c r="L1621" s="23">
        <f t="shared" si="304"/>
        <v>12995.877576565163</v>
      </c>
      <c r="M1621" s="24">
        <f t="shared" si="305"/>
        <v>25448940.229969114</v>
      </c>
      <c r="N1621" s="15" t="str">
        <f t="shared" si="311"/>
        <v>2</v>
      </c>
    </row>
    <row r="1622" spans="1:14" x14ac:dyDescent="0.25">
      <c r="A1622" s="3">
        <v>1618</v>
      </c>
      <c r="B1622" s="17">
        <f t="shared" ca="1" si="306"/>
        <v>93077</v>
      </c>
      <c r="C1622" s="18">
        <f ca="1">ROUND((B1622-סימולטור!$C$6)/365,3)</f>
        <v>181.268</v>
      </c>
      <c r="D1622" s="19">
        <f t="shared" si="307"/>
        <v>12178860.314807445</v>
      </c>
      <c r="E1622" s="20">
        <f t="shared" si="300"/>
        <v>12686.312827924421</v>
      </c>
      <c r="F1622" s="21">
        <f t="shared" si="308"/>
        <v>25518924.815601531</v>
      </c>
      <c r="G1622" s="22">
        <f t="shared" si="309"/>
        <v>14886.03947576756</v>
      </c>
      <c r="H1622" s="27">
        <f t="shared" si="310"/>
        <v>13026201.290910332</v>
      </c>
      <c r="I1622" s="26">
        <f t="shared" si="301"/>
        <v>43420.670969702107</v>
      </c>
      <c r="J1622" s="23">
        <f t="shared" si="302"/>
        <v>6513.1006454553162</v>
      </c>
      <c r="K1622" s="23">
        <f t="shared" si="303"/>
        <v>6513.1006454551662</v>
      </c>
      <c r="L1622" s="23">
        <f t="shared" si="304"/>
        <v>13026.201290910481</v>
      </c>
      <c r="M1622" s="24">
        <f t="shared" si="305"/>
        <v>25518924.815601531</v>
      </c>
      <c r="N1622" s="15" t="str">
        <f t="shared" si="311"/>
        <v>2</v>
      </c>
    </row>
    <row r="1623" spans="1:14" x14ac:dyDescent="0.25">
      <c r="A1623" s="3">
        <v>1619</v>
      </c>
      <c r="B1623" s="17">
        <f t="shared" ca="1" si="306"/>
        <v>93107</v>
      </c>
      <c r="C1623" s="18">
        <f ca="1">ROUND((B1623-סימולטור!$C$6)/365,3)</f>
        <v>181.351</v>
      </c>
      <c r="D1623" s="19">
        <f t="shared" si="307"/>
        <v>12206770.20302888</v>
      </c>
      <c r="E1623" s="20">
        <f t="shared" si="300"/>
        <v>12715.385628155083</v>
      </c>
      <c r="F1623" s="21">
        <f t="shared" si="308"/>
        <v>25589101.858844437</v>
      </c>
      <c r="G1623" s="22">
        <f t="shared" si="309"/>
        <v>14926.976084325921</v>
      </c>
      <c r="H1623" s="27">
        <f t="shared" si="310"/>
        <v>13056595.760589123</v>
      </c>
      <c r="I1623" s="26">
        <f t="shared" si="301"/>
        <v>43521.985868631411</v>
      </c>
      <c r="J1623" s="23">
        <f t="shared" si="302"/>
        <v>6528.2978802947118</v>
      </c>
      <c r="K1623" s="23">
        <f t="shared" si="303"/>
        <v>6528.2978802945618</v>
      </c>
      <c r="L1623" s="23">
        <f t="shared" si="304"/>
        <v>13056.595760589273</v>
      </c>
      <c r="M1623" s="24">
        <f t="shared" si="305"/>
        <v>25589101.858844437</v>
      </c>
      <c r="N1623" s="15" t="str">
        <f t="shared" si="311"/>
        <v>2</v>
      </c>
    </row>
    <row r="1624" spans="1:14" x14ac:dyDescent="0.25">
      <c r="A1624" s="3">
        <v>1620</v>
      </c>
      <c r="B1624" s="17">
        <f t="shared" ca="1" si="306"/>
        <v>93138</v>
      </c>
      <c r="C1624" s="18">
        <f ca="1">ROUND((B1624-סימולטור!$C$6)/365,3)</f>
        <v>181.43600000000001</v>
      </c>
      <c r="D1624" s="19">
        <f t="shared" si="307"/>
        <v>12234744.051410822</v>
      </c>
      <c r="E1624" s="20">
        <f t="shared" si="300"/>
        <v>12744.525053552939</v>
      </c>
      <c r="F1624" s="21">
        <f t="shared" si="308"/>
        <v>25659471.88895626</v>
      </c>
      <c r="G1624" s="22">
        <f t="shared" si="309"/>
        <v>14968.025268557818</v>
      </c>
      <c r="H1624" s="27">
        <f t="shared" si="310"/>
        <v>13087061.150697164</v>
      </c>
      <c r="I1624" s="26">
        <f t="shared" si="301"/>
        <v>43623.537168991556</v>
      </c>
      <c r="J1624" s="23">
        <f t="shared" si="302"/>
        <v>6543.5305753487328</v>
      </c>
      <c r="K1624" s="23">
        <f t="shared" si="303"/>
        <v>6543.5305753485818</v>
      </c>
      <c r="L1624" s="23">
        <f t="shared" si="304"/>
        <v>13087.061150697315</v>
      </c>
      <c r="M1624" s="24">
        <f t="shared" si="305"/>
        <v>25659471.88895626</v>
      </c>
      <c r="N1624" s="15" t="str">
        <f t="shared" si="311"/>
        <v>2</v>
      </c>
    </row>
    <row r="1625" spans="1:14" x14ac:dyDescent="0.25">
      <c r="A1625" s="3">
        <v>1621</v>
      </c>
      <c r="B1625" s="17">
        <f t="shared" ca="1" si="306"/>
        <v>93169</v>
      </c>
      <c r="C1625" s="18">
        <f ca="1">ROUND((B1625-סימולטור!$C$6)/365,3)</f>
        <v>181.52099999999999</v>
      </c>
      <c r="D1625" s="19">
        <f t="shared" si="307"/>
        <v>12262782.00652864</v>
      </c>
      <c r="E1625" s="20">
        <f t="shared" si="300"/>
        <v>12773.731256800667</v>
      </c>
      <c r="F1625" s="21">
        <f t="shared" si="308"/>
        <v>25730035.436650891</v>
      </c>
      <c r="G1625" s="22">
        <f t="shared" si="309"/>
        <v>15009.187338046353</v>
      </c>
      <c r="H1625" s="27">
        <f t="shared" si="310"/>
        <v>13117597.626715457</v>
      </c>
      <c r="I1625" s="26">
        <f t="shared" si="301"/>
        <v>43725.325422385868</v>
      </c>
      <c r="J1625" s="23">
        <f t="shared" si="302"/>
        <v>6558.7988133578801</v>
      </c>
      <c r="K1625" s="23">
        <f t="shared" si="303"/>
        <v>6558.7988133577282</v>
      </c>
      <c r="L1625" s="23">
        <f t="shared" si="304"/>
        <v>13117.597626715607</v>
      </c>
      <c r="M1625" s="24">
        <f t="shared" si="305"/>
        <v>25730035.436650891</v>
      </c>
      <c r="N1625" s="15" t="str">
        <f t="shared" si="311"/>
        <v>2</v>
      </c>
    </row>
    <row r="1626" spans="1:14" x14ac:dyDescent="0.25">
      <c r="A1626" s="3">
        <v>1622</v>
      </c>
      <c r="B1626" s="17">
        <f t="shared" ca="1" si="306"/>
        <v>93197</v>
      </c>
      <c r="C1626" s="18">
        <f ca="1">ROUND((B1626-סימולטור!$C$6)/365,3)</f>
        <v>181.59700000000001</v>
      </c>
      <c r="D1626" s="19">
        <f t="shared" si="307"/>
        <v>12290884.215293603</v>
      </c>
      <c r="E1626" s="20">
        <f t="shared" si="300"/>
        <v>12803.004390930837</v>
      </c>
      <c r="F1626" s="21">
        <f t="shared" si="308"/>
        <v>25800793.034101684</v>
      </c>
      <c r="G1626" s="22">
        <f t="shared" si="309"/>
        <v>15050.462603225982</v>
      </c>
      <c r="H1626" s="27">
        <f t="shared" si="310"/>
        <v>13148205.354511127</v>
      </c>
      <c r="I1626" s="26">
        <f t="shared" si="301"/>
        <v>43827.351181704769</v>
      </c>
      <c r="J1626" s="23">
        <f t="shared" si="302"/>
        <v>6574.1026772557152</v>
      </c>
      <c r="K1626" s="23">
        <f t="shared" si="303"/>
        <v>6574.1026772555633</v>
      </c>
      <c r="L1626" s="23">
        <f t="shared" si="304"/>
        <v>13148.205354511279</v>
      </c>
      <c r="M1626" s="24">
        <f t="shared" si="305"/>
        <v>25800793.034101684</v>
      </c>
      <c r="N1626" s="15" t="str">
        <f t="shared" si="311"/>
        <v>2</v>
      </c>
    </row>
    <row r="1627" spans="1:14" x14ac:dyDescent="0.25">
      <c r="A1627" s="3">
        <v>1623</v>
      </c>
      <c r="B1627" s="17">
        <f t="shared" ca="1" si="306"/>
        <v>93228</v>
      </c>
      <c r="C1627" s="18">
        <f ca="1">ROUND((B1627-סימולטור!$C$6)/365,3)</f>
        <v>181.68199999999999</v>
      </c>
      <c r="D1627" s="19">
        <f t="shared" si="307"/>
        <v>12319050.824953651</v>
      </c>
      <c r="E1627" s="20">
        <f t="shared" si="300"/>
        <v>12832.344609326719</v>
      </c>
      <c r="F1627" s="21">
        <f t="shared" si="308"/>
        <v>25871745.214945465</v>
      </c>
      <c r="G1627" s="22">
        <f t="shared" si="309"/>
        <v>15091.851375384855</v>
      </c>
      <c r="H1627" s="27">
        <f t="shared" si="310"/>
        <v>13178884.50033832</v>
      </c>
      <c r="I1627" s="26">
        <f t="shared" si="301"/>
        <v>43929.615001128746</v>
      </c>
      <c r="J1627" s="23">
        <f t="shared" si="302"/>
        <v>6589.4422501693116</v>
      </c>
      <c r="K1627" s="23">
        <f t="shared" si="303"/>
        <v>6589.4422501691597</v>
      </c>
      <c r="L1627" s="23">
        <f t="shared" si="304"/>
        <v>13178.88450033847</v>
      </c>
      <c r="M1627" s="24">
        <f t="shared" si="305"/>
        <v>25871745.214945465</v>
      </c>
      <c r="N1627" s="15" t="str">
        <f t="shared" si="311"/>
        <v>2</v>
      </c>
    </row>
    <row r="1628" spans="1:14" x14ac:dyDescent="0.25">
      <c r="A1628" s="3">
        <v>1624</v>
      </c>
      <c r="B1628" s="17">
        <f t="shared" ca="1" si="306"/>
        <v>93258</v>
      </c>
      <c r="C1628" s="18">
        <f ca="1">ROUND((B1628-סימולטור!$C$6)/365,3)</f>
        <v>181.76400000000001</v>
      </c>
      <c r="D1628" s="19">
        <f t="shared" si="307"/>
        <v>12347281.983094171</v>
      </c>
      <c r="E1628" s="20">
        <f t="shared" si="300"/>
        <v>12861.752065723094</v>
      </c>
      <c r="F1628" s="21">
        <f t="shared" si="308"/>
        <v>25942892.514286567</v>
      </c>
      <c r="G1628" s="22">
        <f t="shared" si="309"/>
        <v>15133.353966667164</v>
      </c>
      <c r="H1628" s="27">
        <f t="shared" si="310"/>
        <v>13209635.230839111</v>
      </c>
      <c r="I1628" s="26">
        <f t="shared" si="301"/>
        <v>44032.11743613139</v>
      </c>
      <c r="J1628" s="23">
        <f t="shared" si="302"/>
        <v>6604.8176154197081</v>
      </c>
      <c r="K1628" s="23">
        <f t="shared" si="303"/>
        <v>6604.8176154195553</v>
      </c>
      <c r="L1628" s="23">
        <f t="shared" si="304"/>
        <v>13209.635230839263</v>
      </c>
      <c r="M1628" s="24">
        <f t="shared" si="305"/>
        <v>25942892.514286567</v>
      </c>
      <c r="N1628" s="15" t="str">
        <f t="shared" si="311"/>
        <v>2</v>
      </c>
    </row>
    <row r="1629" spans="1:14" x14ac:dyDescent="0.25">
      <c r="A1629" s="3">
        <v>1625</v>
      </c>
      <c r="B1629" s="17">
        <f t="shared" ca="1" si="306"/>
        <v>93289</v>
      </c>
      <c r="C1629" s="18">
        <f ca="1">ROUND((B1629-סימולטור!$C$6)/365,3)</f>
        <v>181.84899999999999</v>
      </c>
      <c r="D1629" s="19">
        <f t="shared" si="307"/>
        <v>12375577.837638762</v>
      </c>
      <c r="E1629" s="20">
        <f t="shared" si="300"/>
        <v>12891.226914207044</v>
      </c>
      <c r="F1629" s="21">
        <f t="shared" si="308"/>
        <v>26014235.468700856</v>
      </c>
      <c r="G1629" s="22">
        <f t="shared" si="309"/>
        <v>15174.970690075499</v>
      </c>
      <c r="H1629" s="27">
        <f t="shared" si="310"/>
        <v>13240457.713044403</v>
      </c>
      <c r="I1629" s="26">
        <f t="shared" si="301"/>
        <v>44134.859043482364</v>
      </c>
      <c r="J1629" s="23">
        <f t="shared" si="302"/>
        <v>6620.2288565223544</v>
      </c>
      <c r="K1629" s="23">
        <f t="shared" si="303"/>
        <v>6620.2288565222016</v>
      </c>
      <c r="L1629" s="23">
        <f t="shared" si="304"/>
        <v>13240.457713044556</v>
      </c>
      <c r="M1629" s="24">
        <f t="shared" si="305"/>
        <v>26014235.468700856</v>
      </c>
      <c r="N1629" s="15" t="str">
        <f t="shared" si="311"/>
        <v>2</v>
      </c>
    </row>
    <row r="1630" spans="1:14" x14ac:dyDescent="0.25">
      <c r="A1630" s="3">
        <v>1626</v>
      </c>
      <c r="B1630" s="17">
        <f t="shared" ca="1" si="306"/>
        <v>93319</v>
      </c>
      <c r="C1630" s="18">
        <f ca="1">ROUND((B1630-סימולטור!$C$6)/365,3)</f>
        <v>181.93199999999999</v>
      </c>
      <c r="D1630" s="19">
        <f t="shared" si="307"/>
        <v>12403938.536850018</v>
      </c>
      <c r="E1630" s="20">
        <f t="shared" si="300"/>
        <v>12920.769309218769</v>
      </c>
      <c r="F1630" s="21">
        <f t="shared" si="308"/>
        <v>26085774.616239786</v>
      </c>
      <c r="G1630" s="22">
        <f t="shared" si="309"/>
        <v>15216.701859473209</v>
      </c>
      <c r="H1630" s="27">
        <f t="shared" si="310"/>
        <v>13271352.114374841</v>
      </c>
      <c r="I1630" s="26">
        <f t="shared" si="301"/>
        <v>44237.840381250491</v>
      </c>
      <c r="J1630" s="23">
        <f t="shared" si="302"/>
        <v>6635.6760571875739</v>
      </c>
      <c r="K1630" s="23">
        <f t="shared" si="303"/>
        <v>6635.6760571874202</v>
      </c>
      <c r="L1630" s="23">
        <f t="shared" si="304"/>
        <v>13271.352114374993</v>
      </c>
      <c r="M1630" s="24">
        <f t="shared" si="305"/>
        <v>26085774.616239786</v>
      </c>
      <c r="N1630" s="15" t="str">
        <f t="shared" si="311"/>
        <v>2</v>
      </c>
    </row>
    <row r="1631" spans="1:14" x14ac:dyDescent="0.25">
      <c r="A1631" s="3">
        <v>1627</v>
      </c>
      <c r="B1631" s="17">
        <f t="shared" ca="1" si="306"/>
        <v>93350</v>
      </c>
      <c r="C1631" s="18">
        <f ca="1">ROUND((B1631-סימולטור!$C$6)/365,3)</f>
        <v>182.01599999999999</v>
      </c>
      <c r="D1631" s="19">
        <f t="shared" si="307"/>
        <v>12432364.229330301</v>
      </c>
      <c r="E1631" s="20">
        <f t="shared" si="300"/>
        <v>12950.379405552398</v>
      </c>
      <c r="F1631" s="21">
        <f t="shared" si="308"/>
        <v>26157510.496434446</v>
      </c>
      <c r="G1631" s="22">
        <f t="shared" si="309"/>
        <v>15258.547789586761</v>
      </c>
      <c r="H1631" s="27">
        <f t="shared" si="310"/>
        <v>13302318.602641715</v>
      </c>
      <c r="I1631" s="26">
        <f t="shared" si="301"/>
        <v>44341.062008806737</v>
      </c>
      <c r="J1631" s="23">
        <f t="shared" si="302"/>
        <v>6651.1593013210104</v>
      </c>
      <c r="K1631" s="23">
        <f t="shared" si="303"/>
        <v>6651.1593013208576</v>
      </c>
      <c r="L1631" s="23">
        <f t="shared" si="304"/>
        <v>13302.318602641868</v>
      </c>
      <c r="M1631" s="24">
        <f t="shared" si="305"/>
        <v>26157510.496434446</v>
      </c>
      <c r="N1631" s="15" t="str">
        <f t="shared" si="311"/>
        <v>2</v>
      </c>
    </row>
    <row r="1632" spans="1:14" x14ac:dyDescent="0.25">
      <c r="A1632" s="3">
        <v>1628</v>
      </c>
      <c r="B1632" s="17">
        <f t="shared" ca="1" si="306"/>
        <v>93381</v>
      </c>
      <c r="C1632" s="18">
        <f ca="1">ROUND((B1632-סימולטור!$C$6)/365,3)</f>
        <v>182.101</v>
      </c>
      <c r="D1632" s="19">
        <f t="shared" si="307"/>
        <v>12460855.064022517</v>
      </c>
      <c r="E1632" s="20">
        <f t="shared" si="300"/>
        <v>12980.057358356788</v>
      </c>
      <c r="F1632" s="21">
        <f t="shared" si="308"/>
        <v>26229443.650299642</v>
      </c>
      <c r="G1632" s="22">
        <f t="shared" si="309"/>
        <v>15300.508796008124</v>
      </c>
      <c r="H1632" s="27">
        <f t="shared" si="310"/>
        <v>13333357.34604788</v>
      </c>
      <c r="I1632" s="26">
        <f t="shared" si="301"/>
        <v>44444.524486827293</v>
      </c>
      <c r="J1632" s="23">
        <f t="shared" si="302"/>
        <v>6666.6786730240938</v>
      </c>
      <c r="K1632" s="23">
        <f t="shared" si="303"/>
        <v>6666.6786730239401</v>
      </c>
      <c r="L1632" s="23">
        <f t="shared" si="304"/>
        <v>13333.357346048033</v>
      </c>
      <c r="M1632" s="24">
        <f t="shared" si="305"/>
        <v>26229443.650299642</v>
      </c>
      <c r="N1632" s="15" t="str">
        <f t="shared" si="311"/>
        <v>2</v>
      </c>
    </row>
    <row r="1633" spans="1:14" x14ac:dyDescent="0.25">
      <c r="A1633" s="3">
        <v>1629</v>
      </c>
      <c r="B1633" s="17">
        <f t="shared" ca="1" si="306"/>
        <v>93411</v>
      </c>
      <c r="C1633" s="18">
        <f ca="1">ROUND((B1633-סימולטור!$C$6)/365,3)</f>
        <v>182.184</v>
      </c>
      <c r="D1633" s="19">
        <f t="shared" si="307"/>
        <v>12489411.190210903</v>
      </c>
      <c r="E1633" s="20">
        <f t="shared" si="300"/>
        <v>13009.803323136357</v>
      </c>
      <c r="F1633" s="21">
        <f t="shared" si="308"/>
        <v>26301574.620337971</v>
      </c>
      <c r="G1633" s="22">
        <f t="shared" si="309"/>
        <v>15342.585195197149</v>
      </c>
      <c r="H1633" s="27">
        <f t="shared" si="310"/>
        <v>13364468.513188658</v>
      </c>
      <c r="I1633" s="26">
        <f t="shared" si="301"/>
        <v>44548.228377296553</v>
      </c>
      <c r="J1633" s="23">
        <f t="shared" si="302"/>
        <v>6682.2342565944828</v>
      </c>
      <c r="K1633" s="23">
        <f t="shared" si="303"/>
        <v>6682.2342565943291</v>
      </c>
      <c r="L1633" s="23">
        <f t="shared" si="304"/>
        <v>13364.468513188811</v>
      </c>
      <c r="M1633" s="24">
        <f t="shared" si="305"/>
        <v>26301574.620337971</v>
      </c>
      <c r="N1633" s="15" t="str">
        <f t="shared" si="311"/>
        <v>2</v>
      </c>
    </row>
    <row r="1634" spans="1:14" x14ac:dyDescent="0.25">
      <c r="A1634" s="3">
        <v>1630</v>
      </c>
      <c r="B1634" s="17">
        <f t="shared" ca="1" si="306"/>
        <v>93442</v>
      </c>
      <c r="C1634" s="18">
        <f ca="1">ROUND((B1634-סימולטור!$C$6)/365,3)</f>
        <v>182.268</v>
      </c>
      <c r="D1634" s="19">
        <f t="shared" si="307"/>
        <v>12518032.757521804</v>
      </c>
      <c r="E1634" s="20">
        <f t="shared" si="300"/>
        <v>13039.617455751879</v>
      </c>
      <c r="F1634" s="21">
        <f t="shared" si="308"/>
        <v>26373903.950543899</v>
      </c>
      <c r="G1634" s="22">
        <f t="shared" si="309"/>
        <v>15384.777304483941</v>
      </c>
      <c r="H1634" s="27">
        <f t="shared" si="310"/>
        <v>13395652.273052765</v>
      </c>
      <c r="I1634" s="26">
        <f t="shared" si="301"/>
        <v>44652.17424351025</v>
      </c>
      <c r="J1634" s="23">
        <f t="shared" si="302"/>
        <v>6697.8261365265371</v>
      </c>
      <c r="K1634" s="23">
        <f t="shared" si="303"/>
        <v>6697.8261365263825</v>
      </c>
      <c r="L1634" s="23">
        <f t="shared" si="304"/>
        <v>13395.65227305292</v>
      </c>
      <c r="M1634" s="24">
        <f t="shared" si="305"/>
        <v>26373903.950543899</v>
      </c>
      <c r="N1634" s="15" t="str">
        <f t="shared" si="311"/>
        <v>2</v>
      </c>
    </row>
    <row r="1635" spans="1:14" x14ac:dyDescent="0.25">
      <c r="A1635" s="3">
        <v>1631</v>
      </c>
      <c r="B1635" s="17">
        <f t="shared" ca="1" si="306"/>
        <v>93472</v>
      </c>
      <c r="C1635" s="18">
        <f ca="1">ROUND((B1635-סימולטור!$C$6)/365,3)</f>
        <v>182.351</v>
      </c>
      <c r="D1635" s="19">
        <f t="shared" si="307"/>
        <v>12546719.91592446</v>
      </c>
      <c r="E1635" s="20">
        <f t="shared" si="300"/>
        <v>13069.499912421312</v>
      </c>
      <c r="F1635" s="21">
        <f t="shared" si="308"/>
        <v>26446432.186407894</v>
      </c>
      <c r="G1635" s="22">
        <f t="shared" si="309"/>
        <v>15427.085442071271</v>
      </c>
      <c r="H1635" s="27">
        <f t="shared" si="310"/>
        <v>13426908.795023222</v>
      </c>
      <c r="I1635" s="26">
        <f t="shared" si="301"/>
        <v>44756.362650078438</v>
      </c>
      <c r="J1635" s="23">
        <f t="shared" si="302"/>
        <v>6713.4543975117658</v>
      </c>
      <c r="K1635" s="23">
        <f t="shared" si="303"/>
        <v>6713.4543975116112</v>
      </c>
      <c r="L1635" s="23">
        <f t="shared" si="304"/>
        <v>13426.908795023377</v>
      </c>
      <c r="M1635" s="24">
        <f t="shared" si="305"/>
        <v>26446432.186407894</v>
      </c>
      <c r="N1635" s="15" t="str">
        <f t="shared" si="311"/>
        <v>2</v>
      </c>
    </row>
    <row r="1636" spans="1:14" x14ac:dyDescent="0.25">
      <c r="A1636" s="3">
        <v>1632</v>
      </c>
      <c r="B1636" s="17">
        <f t="shared" ca="1" si="306"/>
        <v>93503</v>
      </c>
      <c r="C1636" s="18">
        <f ca="1">ROUND((B1636-סימולטור!$C$6)/365,3)</f>
        <v>182.43600000000001</v>
      </c>
      <c r="D1636" s="19">
        <f t="shared" si="307"/>
        <v>12575472.815731786</v>
      </c>
      <c r="E1636" s="20">
        <f t="shared" si="300"/>
        <v>13099.45084972061</v>
      </c>
      <c r="F1636" s="21">
        <f t="shared" si="308"/>
        <v>26519159.874920517</v>
      </c>
      <c r="G1636" s="22">
        <f t="shared" si="309"/>
        <v>15469.509927036968</v>
      </c>
      <c r="H1636" s="27">
        <f t="shared" si="310"/>
        <v>13458238.248878276</v>
      </c>
      <c r="I1636" s="26">
        <f t="shared" si="301"/>
        <v>44860.794162928622</v>
      </c>
      <c r="J1636" s="23">
        <f t="shared" si="302"/>
        <v>6729.119124439293</v>
      </c>
      <c r="K1636" s="23">
        <f t="shared" si="303"/>
        <v>6729.1191244391384</v>
      </c>
      <c r="L1636" s="23">
        <f t="shared" si="304"/>
        <v>13458.238248878431</v>
      </c>
      <c r="M1636" s="24">
        <f t="shared" si="305"/>
        <v>26519159.874920517</v>
      </c>
      <c r="N1636" s="15" t="str">
        <f t="shared" si="311"/>
        <v>2</v>
      </c>
    </row>
    <row r="1637" spans="1:14" x14ac:dyDescent="0.25">
      <c r="A1637" s="3">
        <v>1633</v>
      </c>
      <c r="B1637" s="17">
        <f t="shared" ca="1" si="306"/>
        <v>93534</v>
      </c>
      <c r="C1637" s="18">
        <f ca="1">ROUND((B1637-סימולטור!$C$6)/365,3)</f>
        <v>182.52099999999999</v>
      </c>
      <c r="D1637" s="19">
        <f t="shared" si="307"/>
        <v>12604291.607601171</v>
      </c>
      <c r="E1637" s="20">
        <f t="shared" si="300"/>
        <v>13129.470424584553</v>
      </c>
      <c r="F1637" s="21">
        <f t="shared" si="308"/>
        <v>26592087.564576551</v>
      </c>
      <c r="G1637" s="22">
        <f t="shared" si="309"/>
        <v>15512.051079336321</v>
      </c>
      <c r="H1637" s="27">
        <f t="shared" si="310"/>
        <v>13489640.804792326</v>
      </c>
      <c r="I1637" s="26">
        <f t="shared" si="301"/>
        <v>44965.469349308791</v>
      </c>
      <c r="J1637" s="23">
        <f t="shared" si="302"/>
        <v>6744.8204023963181</v>
      </c>
      <c r="K1637" s="23">
        <f t="shared" si="303"/>
        <v>6744.8204023961634</v>
      </c>
      <c r="L1637" s="23">
        <f t="shared" si="304"/>
        <v>13489.640804792482</v>
      </c>
      <c r="M1637" s="24">
        <f t="shared" si="305"/>
        <v>26592087.564576551</v>
      </c>
      <c r="N1637" s="15" t="str">
        <f t="shared" si="311"/>
        <v>2</v>
      </c>
    </row>
    <row r="1638" spans="1:14" x14ac:dyDescent="0.25">
      <c r="A1638" s="3">
        <v>1634</v>
      </c>
      <c r="B1638" s="17">
        <f t="shared" ca="1" si="306"/>
        <v>93563</v>
      </c>
      <c r="C1638" s="18">
        <f ca="1">ROUND((B1638-סימולטור!$C$6)/365,3)</f>
        <v>182.6</v>
      </c>
      <c r="D1638" s="19">
        <f t="shared" si="307"/>
        <v>12633176.442535257</v>
      </c>
      <c r="E1638" s="20">
        <f t="shared" si="300"/>
        <v>13159.558794307559</v>
      </c>
      <c r="F1638" s="21">
        <f t="shared" si="308"/>
        <v>26665215.805379137</v>
      </c>
      <c r="G1638" s="22">
        <f t="shared" si="309"/>
        <v>15554.709219804497</v>
      </c>
      <c r="H1638" s="27">
        <f t="shared" si="310"/>
        <v>13521116.633336842</v>
      </c>
      <c r="I1638" s="26">
        <f t="shared" si="301"/>
        <v>45070.388777790511</v>
      </c>
      <c r="J1638" s="23">
        <f t="shared" si="302"/>
        <v>6760.5583166685765</v>
      </c>
      <c r="K1638" s="23">
        <f t="shared" si="303"/>
        <v>6760.558316668421</v>
      </c>
      <c r="L1638" s="23">
        <f t="shared" si="304"/>
        <v>13521.116633336998</v>
      </c>
      <c r="M1638" s="24">
        <f t="shared" si="305"/>
        <v>26665215.805379137</v>
      </c>
      <c r="N1638" s="15" t="str">
        <f t="shared" si="311"/>
        <v>2</v>
      </c>
    </row>
    <row r="1639" spans="1:14" x14ac:dyDescent="0.25">
      <c r="A1639" s="3">
        <v>1635</v>
      </c>
      <c r="B1639" s="17">
        <f t="shared" ca="1" si="306"/>
        <v>93594</v>
      </c>
      <c r="C1639" s="18">
        <f ca="1">ROUND((B1639-סימולטור!$C$6)/365,3)</f>
        <v>182.685</v>
      </c>
      <c r="D1639" s="19">
        <f t="shared" si="307"/>
        <v>12662127.471882734</v>
      </c>
      <c r="E1639" s="20">
        <f t="shared" si="300"/>
        <v>13189.716116544514</v>
      </c>
      <c r="F1639" s="21">
        <f t="shared" si="308"/>
        <v>26738545.148843929</v>
      </c>
      <c r="G1639" s="22">
        <f t="shared" si="309"/>
        <v>15597.484670158958</v>
      </c>
      <c r="H1639" s="27">
        <f t="shared" si="310"/>
        <v>13552665.905481296</v>
      </c>
      <c r="I1639" s="26">
        <f t="shared" si="301"/>
        <v>45175.553018272032</v>
      </c>
      <c r="J1639" s="23">
        <f t="shared" si="302"/>
        <v>6776.332952740805</v>
      </c>
      <c r="K1639" s="23">
        <f t="shared" si="303"/>
        <v>6776.3329527406477</v>
      </c>
      <c r="L1639" s="23">
        <f t="shared" si="304"/>
        <v>13552.665905481452</v>
      </c>
      <c r="M1639" s="24">
        <f t="shared" si="305"/>
        <v>26738545.148843929</v>
      </c>
      <c r="N1639" s="15" t="str">
        <f t="shared" si="311"/>
        <v>2</v>
      </c>
    </row>
    <row r="1640" spans="1:14" x14ac:dyDescent="0.25">
      <c r="A1640" s="3">
        <v>1636</v>
      </c>
      <c r="B1640" s="17">
        <f t="shared" ca="1" si="306"/>
        <v>93624</v>
      </c>
      <c r="C1640" s="18">
        <f ca="1">ROUND((B1640-סימולטור!$C$6)/365,3)</f>
        <v>182.767</v>
      </c>
      <c r="D1640" s="19">
        <f t="shared" si="307"/>
        <v>12691144.847339135</v>
      </c>
      <c r="E1640" s="20">
        <f t="shared" si="300"/>
        <v>13219.942549311598</v>
      </c>
      <c r="F1640" s="21">
        <f t="shared" si="308"/>
        <v>26812076.148003254</v>
      </c>
      <c r="G1640" s="22">
        <f t="shared" si="309"/>
        <v>15640.3777530019</v>
      </c>
      <c r="H1640" s="27">
        <f t="shared" si="310"/>
        <v>13584288.792594086</v>
      </c>
      <c r="I1640" s="26">
        <f t="shared" si="301"/>
        <v>45280.962641981336</v>
      </c>
      <c r="J1640" s="23">
        <f t="shared" si="302"/>
        <v>6792.1443962971998</v>
      </c>
      <c r="K1640" s="23">
        <f t="shared" si="303"/>
        <v>6792.1443962970434</v>
      </c>
      <c r="L1640" s="23">
        <f t="shared" si="304"/>
        <v>13584.288792594243</v>
      </c>
      <c r="M1640" s="24">
        <f t="shared" si="305"/>
        <v>26812076.148003254</v>
      </c>
      <c r="N1640" s="15" t="str">
        <f t="shared" si="311"/>
        <v>2</v>
      </c>
    </row>
    <row r="1641" spans="1:14" x14ac:dyDescent="0.25">
      <c r="A1641" s="3">
        <v>1637</v>
      </c>
      <c r="B1641" s="17">
        <f t="shared" ca="1" si="306"/>
        <v>93655</v>
      </c>
      <c r="C1641" s="18">
        <f ca="1">ROUND((B1641-סימולטור!$C$6)/365,3)</f>
        <v>182.852</v>
      </c>
      <c r="D1641" s="19">
        <f t="shared" si="307"/>
        <v>12720228.72094762</v>
      </c>
      <c r="E1641" s="20">
        <f t="shared" si="300"/>
        <v>13250.238250987104</v>
      </c>
      <c r="F1641" s="21">
        <f t="shared" si="308"/>
        <v>26885809.357410267</v>
      </c>
      <c r="G1641" s="22">
        <f t="shared" si="309"/>
        <v>15683.388791822656</v>
      </c>
      <c r="H1641" s="27">
        <f t="shared" si="310"/>
        <v>13615985.466443473</v>
      </c>
      <c r="I1641" s="26">
        <f t="shared" si="301"/>
        <v>45386.618221479293</v>
      </c>
      <c r="J1641" s="23">
        <f t="shared" si="302"/>
        <v>6807.992733221894</v>
      </c>
      <c r="K1641" s="23">
        <f t="shared" si="303"/>
        <v>6807.9927332217367</v>
      </c>
      <c r="L1641" s="23">
        <f t="shared" si="304"/>
        <v>13615.985466443632</v>
      </c>
      <c r="M1641" s="24">
        <f t="shared" si="305"/>
        <v>26885809.357410267</v>
      </c>
      <c r="N1641" s="15" t="str">
        <f t="shared" si="311"/>
        <v>2</v>
      </c>
    </row>
    <row r="1642" spans="1:14" x14ac:dyDescent="0.25">
      <c r="A1642" s="3">
        <v>1638</v>
      </c>
      <c r="B1642" s="17">
        <f t="shared" ca="1" si="306"/>
        <v>93685</v>
      </c>
      <c r="C1642" s="18">
        <f ca="1">ROUND((B1642-סימולטור!$C$6)/365,3)</f>
        <v>182.934</v>
      </c>
      <c r="D1642" s="19">
        <f t="shared" si="307"/>
        <v>12749379.245099792</v>
      </c>
      <c r="E1642" s="20">
        <f t="shared" si="300"/>
        <v>13280.603380312283</v>
      </c>
      <c r="F1642" s="21">
        <f t="shared" si="308"/>
        <v>26959745.333143149</v>
      </c>
      <c r="G1642" s="22">
        <f t="shared" si="309"/>
        <v>15726.51811100017</v>
      </c>
      <c r="H1642" s="27">
        <f t="shared" si="310"/>
        <v>13647756.099198509</v>
      </c>
      <c r="I1642" s="26">
        <f t="shared" si="301"/>
        <v>45492.520330662745</v>
      </c>
      <c r="J1642" s="23">
        <f t="shared" si="302"/>
        <v>6823.8780495994115</v>
      </c>
      <c r="K1642" s="23">
        <f t="shared" si="303"/>
        <v>6823.8780495992551</v>
      </c>
      <c r="L1642" s="23">
        <f t="shared" si="304"/>
        <v>13647.756099198667</v>
      </c>
      <c r="M1642" s="24">
        <f t="shared" si="305"/>
        <v>26959745.333143149</v>
      </c>
      <c r="N1642" s="15" t="str">
        <f t="shared" si="311"/>
        <v>2</v>
      </c>
    </row>
    <row r="1643" spans="1:14" x14ac:dyDescent="0.25">
      <c r="A1643" s="3">
        <v>1639</v>
      </c>
      <c r="B1643" s="17">
        <f t="shared" ca="1" si="306"/>
        <v>93716</v>
      </c>
      <c r="C1643" s="18">
        <f ca="1">ROUND((B1643-סימולטור!$C$6)/365,3)</f>
        <v>183.01900000000001</v>
      </c>
      <c r="D1643" s="19">
        <f t="shared" si="307"/>
        <v>12778596.57253648</v>
      </c>
      <c r="E1643" s="20">
        <f t="shared" si="300"/>
        <v>13311.038096392165</v>
      </c>
      <c r="F1643" s="21">
        <f t="shared" si="308"/>
        <v>27033884.632809293</v>
      </c>
      <c r="G1643" s="22">
        <f t="shared" si="309"/>
        <v>15769.76603580542</v>
      </c>
      <c r="H1643" s="27">
        <f t="shared" si="310"/>
        <v>13679600.863429973</v>
      </c>
      <c r="I1643" s="26">
        <f t="shared" si="301"/>
        <v>45598.669544767632</v>
      </c>
      <c r="J1643" s="23">
        <f t="shared" si="302"/>
        <v>6839.8004317151444</v>
      </c>
      <c r="K1643" s="23">
        <f t="shared" si="303"/>
        <v>6839.8004317149862</v>
      </c>
      <c r="L1643" s="23">
        <f t="shared" si="304"/>
        <v>13679.600863430131</v>
      </c>
      <c r="M1643" s="24">
        <f t="shared" si="305"/>
        <v>27033884.632809293</v>
      </c>
      <c r="N1643" s="15" t="str">
        <f t="shared" si="311"/>
        <v>2</v>
      </c>
    </row>
    <row r="1644" spans="1:14" x14ac:dyDescent="0.25">
      <c r="A1644" s="3">
        <v>1640</v>
      </c>
      <c r="B1644" s="17">
        <f t="shared" ca="1" si="306"/>
        <v>93747</v>
      </c>
      <c r="C1644" s="18">
        <f ca="1">ROUND((B1644-סימולטור!$C$6)/365,3)</f>
        <v>183.10400000000001</v>
      </c>
      <c r="D1644" s="19">
        <f t="shared" si="307"/>
        <v>12807880.856348542</v>
      </c>
      <c r="E1644" s="20">
        <f t="shared" si="300"/>
        <v>13341.542558696397</v>
      </c>
      <c r="F1644" s="21">
        <f t="shared" si="308"/>
        <v>27108227.815549519</v>
      </c>
      <c r="G1644" s="22">
        <f t="shared" si="309"/>
        <v>15813.132892403888</v>
      </c>
      <c r="H1644" s="27">
        <f t="shared" si="310"/>
        <v>13711519.93211131</v>
      </c>
      <c r="I1644" s="26">
        <f t="shared" si="301"/>
        <v>45705.066440372088</v>
      </c>
      <c r="J1644" s="23">
        <f t="shared" si="302"/>
        <v>6855.7599660558126</v>
      </c>
      <c r="K1644" s="23">
        <f t="shared" si="303"/>
        <v>6855.7599660556552</v>
      </c>
      <c r="L1644" s="23">
        <f t="shared" si="304"/>
        <v>13711.519932111467</v>
      </c>
      <c r="M1644" s="24">
        <f t="shared" si="305"/>
        <v>27108227.815549519</v>
      </c>
      <c r="N1644" s="15" t="str">
        <f t="shared" si="311"/>
        <v>2</v>
      </c>
    </row>
    <row r="1645" spans="1:14" x14ac:dyDescent="0.25">
      <c r="A1645" s="3">
        <v>1641</v>
      </c>
      <c r="B1645" s="17">
        <f t="shared" ca="1" si="306"/>
        <v>93777</v>
      </c>
      <c r="C1645" s="18">
        <f ca="1">ROUND((B1645-סימולטור!$C$6)/365,3)</f>
        <v>183.18600000000001</v>
      </c>
      <c r="D1645" s="19">
        <f t="shared" si="307"/>
        <v>12837232.249977676</v>
      </c>
      <c r="E1645" s="20">
        <f t="shared" si="300"/>
        <v>13372.116927060079</v>
      </c>
      <c r="F1645" s="21">
        <f t="shared" si="308"/>
        <v>27182775.442042284</v>
      </c>
      <c r="G1645" s="22">
        <f t="shared" si="309"/>
        <v>15856.619007857998</v>
      </c>
      <c r="H1645" s="27">
        <f t="shared" si="310"/>
        <v>13743513.47861957</v>
      </c>
      <c r="I1645" s="26">
        <f t="shared" si="301"/>
        <v>45811.711595399625</v>
      </c>
      <c r="J1645" s="23">
        <f t="shared" si="302"/>
        <v>6871.7567393099434</v>
      </c>
      <c r="K1645" s="23">
        <f t="shared" si="303"/>
        <v>6871.7567393097852</v>
      </c>
      <c r="L1645" s="23">
        <f t="shared" si="304"/>
        <v>13743.513478619729</v>
      </c>
      <c r="M1645" s="24">
        <f t="shared" si="305"/>
        <v>27182775.442042284</v>
      </c>
      <c r="N1645" s="15" t="str">
        <f t="shared" si="311"/>
        <v>2</v>
      </c>
    </row>
    <row r="1646" spans="1:14" x14ac:dyDescent="0.25">
      <c r="A1646" s="3">
        <v>1642</v>
      </c>
      <c r="B1646" s="17">
        <f t="shared" ca="1" si="306"/>
        <v>93808</v>
      </c>
      <c r="C1646" s="18">
        <f ca="1">ROUND((B1646-סימולטור!$C$6)/365,3)</f>
        <v>183.27099999999999</v>
      </c>
      <c r="D1646" s="19">
        <f t="shared" si="307"/>
        <v>12866650.90721721</v>
      </c>
      <c r="E1646" s="20">
        <f t="shared" si="300"/>
        <v>13402.761361684594</v>
      </c>
      <c r="F1646" s="21">
        <f t="shared" si="308"/>
        <v>27257528.0745079</v>
      </c>
      <c r="G1646" s="22">
        <f t="shared" si="309"/>
        <v>15900.224710129609</v>
      </c>
      <c r="H1646" s="27">
        <f t="shared" si="310"/>
        <v>13775581.676736349</v>
      </c>
      <c r="I1646" s="26">
        <f t="shared" si="301"/>
        <v>45918.605589122228</v>
      </c>
      <c r="J1646" s="23">
        <f t="shared" si="302"/>
        <v>6887.7908383683343</v>
      </c>
      <c r="K1646" s="23">
        <f t="shared" si="303"/>
        <v>6887.7908383681752</v>
      </c>
      <c r="L1646" s="23">
        <f t="shared" si="304"/>
        <v>13775.58167673651</v>
      </c>
      <c r="M1646" s="24">
        <f t="shared" si="305"/>
        <v>27257528.0745079</v>
      </c>
      <c r="N1646" s="15" t="str">
        <f t="shared" si="311"/>
        <v>2</v>
      </c>
    </row>
    <row r="1647" spans="1:14" x14ac:dyDescent="0.25">
      <c r="A1647" s="3">
        <v>1643</v>
      </c>
      <c r="B1647" s="17">
        <f t="shared" ca="1" si="306"/>
        <v>93838</v>
      </c>
      <c r="C1647" s="18">
        <f ca="1">ROUND((B1647-סימולטור!$C$6)/365,3)</f>
        <v>183.35300000000001</v>
      </c>
      <c r="D1647" s="19">
        <f t="shared" si="307"/>
        <v>12896136.982212918</v>
      </c>
      <c r="E1647" s="20">
        <f t="shared" si="300"/>
        <v>13433.476023138455</v>
      </c>
      <c r="F1647" s="21">
        <f t="shared" si="308"/>
        <v>27332486.276712798</v>
      </c>
      <c r="G1647" s="22">
        <f t="shared" si="309"/>
        <v>15943.950328082465</v>
      </c>
      <c r="H1647" s="27">
        <f t="shared" si="310"/>
        <v>13807724.700648734</v>
      </c>
      <c r="I1647" s="26">
        <f t="shared" si="301"/>
        <v>46025.749002163509</v>
      </c>
      <c r="J1647" s="23">
        <f t="shared" si="302"/>
        <v>6903.8623503245262</v>
      </c>
      <c r="K1647" s="23">
        <f t="shared" si="303"/>
        <v>6903.8623503243671</v>
      </c>
      <c r="L1647" s="23">
        <f t="shared" si="304"/>
        <v>13807.724700648894</v>
      </c>
      <c r="M1647" s="24">
        <f t="shared" si="305"/>
        <v>27332486.276712798</v>
      </c>
      <c r="N1647" s="15" t="str">
        <f t="shared" si="311"/>
        <v>2</v>
      </c>
    </row>
    <row r="1648" spans="1:14" x14ac:dyDescent="0.25">
      <c r="A1648" s="3">
        <v>1644</v>
      </c>
      <c r="B1648" s="17">
        <f t="shared" ca="1" si="306"/>
        <v>93869</v>
      </c>
      <c r="C1648" s="18">
        <f ca="1">ROUND((B1648-סימולטור!$C$6)/365,3)</f>
        <v>183.43799999999999</v>
      </c>
      <c r="D1648" s="19">
        <f t="shared" si="307"/>
        <v>12925690.629463824</v>
      </c>
      <c r="E1648" s="20">
        <f t="shared" si="300"/>
        <v>13464.261072358149</v>
      </c>
      <c r="F1648" s="21">
        <f t="shared" si="308"/>
        <v>27407650.613973759</v>
      </c>
      <c r="G1648" s="22">
        <f t="shared" si="309"/>
        <v>15987.796191484695</v>
      </c>
      <c r="H1648" s="27">
        <f t="shared" si="310"/>
        <v>13839942.72495025</v>
      </c>
      <c r="I1648" s="26">
        <f t="shared" si="301"/>
        <v>46133.142416501898</v>
      </c>
      <c r="J1648" s="23">
        <f t="shared" si="302"/>
        <v>6919.9713624752849</v>
      </c>
      <c r="K1648" s="23">
        <f t="shared" si="303"/>
        <v>6919.9713624751257</v>
      </c>
      <c r="L1648" s="23">
        <f t="shared" si="304"/>
        <v>13839.942724950412</v>
      </c>
      <c r="M1648" s="24">
        <f t="shared" si="305"/>
        <v>27407650.613973759</v>
      </c>
      <c r="N1648" s="15" t="str">
        <f t="shared" si="311"/>
        <v>2</v>
      </c>
    </row>
    <row r="1649" spans="1:14" x14ac:dyDescent="0.25">
      <c r="A1649" s="3">
        <v>1645</v>
      </c>
      <c r="B1649" s="17">
        <f t="shared" ca="1" si="306"/>
        <v>93900</v>
      </c>
      <c r="C1649" s="18">
        <f ca="1">ROUND((B1649-סימולטור!$C$6)/365,3)</f>
        <v>183.523</v>
      </c>
      <c r="D1649" s="19">
        <f t="shared" si="307"/>
        <v>12955312.003823012</v>
      </c>
      <c r="E1649" s="20">
        <f t="shared" si="300"/>
        <v>13495.116670648971</v>
      </c>
      <c r="F1649" s="21">
        <f t="shared" si="308"/>
        <v>27483021.653162189</v>
      </c>
      <c r="G1649" s="22">
        <f t="shared" si="309"/>
        <v>16031.762631011277</v>
      </c>
      <c r="H1649" s="27">
        <f t="shared" si="310"/>
        <v>13872235.924641801</v>
      </c>
      <c r="I1649" s="26">
        <f t="shared" si="301"/>
        <v>46240.78641547374</v>
      </c>
      <c r="J1649" s="23">
        <f t="shared" si="302"/>
        <v>6936.117962321061</v>
      </c>
      <c r="K1649" s="23">
        <f t="shared" si="303"/>
        <v>6936.1179623209009</v>
      </c>
      <c r="L1649" s="23">
        <f t="shared" si="304"/>
        <v>13872.235924641962</v>
      </c>
      <c r="M1649" s="24">
        <f t="shared" si="305"/>
        <v>27483021.653162189</v>
      </c>
      <c r="N1649" s="15" t="str">
        <f t="shared" si="311"/>
        <v>2</v>
      </c>
    </row>
    <row r="1650" spans="1:14" x14ac:dyDescent="0.25">
      <c r="A1650" s="3">
        <v>1646</v>
      </c>
      <c r="B1650" s="17">
        <f t="shared" ca="1" si="306"/>
        <v>93928</v>
      </c>
      <c r="C1650" s="18">
        <f ca="1">ROUND((B1650-סימולטור!$C$6)/365,3)</f>
        <v>183.6</v>
      </c>
      <c r="D1650" s="19">
        <f t="shared" si="307"/>
        <v>12985001.26049844</v>
      </c>
      <c r="E1650" s="20">
        <f t="shared" si="300"/>
        <v>13526.042979685875</v>
      </c>
      <c r="F1650" s="21">
        <f t="shared" si="308"/>
        <v>27558599.962708388</v>
      </c>
      <c r="G1650" s="22">
        <f t="shared" si="309"/>
        <v>16075.849978246559</v>
      </c>
      <c r="H1650" s="27">
        <f t="shared" si="310"/>
        <v>13904604.475132633</v>
      </c>
      <c r="I1650" s="26">
        <f t="shared" si="301"/>
        <v>46348.681583776517</v>
      </c>
      <c r="J1650" s="23">
        <f t="shared" si="302"/>
        <v>6952.3022375664777</v>
      </c>
      <c r="K1650" s="23">
        <f t="shared" si="303"/>
        <v>6952.3022375663168</v>
      </c>
      <c r="L1650" s="23">
        <f t="shared" si="304"/>
        <v>13904.604475132794</v>
      </c>
      <c r="M1650" s="24">
        <f t="shared" si="305"/>
        <v>27558599.962708388</v>
      </c>
      <c r="N1650" s="15" t="str">
        <f t="shared" si="311"/>
        <v>2</v>
      </c>
    </row>
    <row r="1651" spans="1:14" x14ac:dyDescent="0.25">
      <c r="A1651" s="3">
        <v>1647</v>
      </c>
      <c r="B1651" s="17">
        <f t="shared" ca="1" si="306"/>
        <v>93959</v>
      </c>
      <c r="C1651" s="18">
        <f ca="1">ROUND((B1651-סימולטור!$C$6)/365,3)</f>
        <v>183.685</v>
      </c>
      <c r="D1651" s="19">
        <f t="shared" si="307"/>
        <v>13014758.55505375</v>
      </c>
      <c r="E1651" s="20">
        <f t="shared" si="300"/>
        <v>13557.040161514322</v>
      </c>
      <c r="F1651" s="21">
        <f t="shared" si="308"/>
        <v>27634386.11260584</v>
      </c>
      <c r="G1651" s="22">
        <f t="shared" si="309"/>
        <v>16120.058565686741</v>
      </c>
      <c r="H1651" s="27">
        <f t="shared" si="310"/>
        <v>13937048.552241277</v>
      </c>
      <c r="I1651" s="26">
        <f t="shared" si="301"/>
        <v>46456.828507471997</v>
      </c>
      <c r="J1651" s="23">
        <f t="shared" si="302"/>
        <v>6968.5242761207992</v>
      </c>
      <c r="K1651" s="23">
        <f t="shared" si="303"/>
        <v>6968.5242761206382</v>
      </c>
      <c r="L1651" s="23">
        <f t="shared" si="304"/>
        <v>13937.048552241438</v>
      </c>
      <c r="M1651" s="24">
        <f t="shared" si="305"/>
        <v>27634386.11260584</v>
      </c>
      <c r="N1651" s="15" t="str">
        <f t="shared" si="311"/>
        <v>2</v>
      </c>
    </row>
    <row r="1652" spans="1:14" x14ac:dyDescent="0.25">
      <c r="A1652" s="3">
        <v>1648</v>
      </c>
      <c r="B1652" s="17">
        <f t="shared" ca="1" si="306"/>
        <v>93989</v>
      </c>
      <c r="C1652" s="18">
        <f ca="1">ROUND((B1652-סימולטור!$C$6)/365,3)</f>
        <v>183.767</v>
      </c>
      <c r="D1652" s="19">
        <f t="shared" si="307"/>
        <v>13044584.043409083</v>
      </c>
      <c r="E1652" s="20">
        <f t="shared" si="300"/>
        <v>13588.108378551127</v>
      </c>
      <c r="F1652" s="21">
        <f t="shared" si="308"/>
        <v>27710380.674415506</v>
      </c>
      <c r="G1652" s="22">
        <f t="shared" si="309"/>
        <v>16164.388726742378</v>
      </c>
      <c r="H1652" s="27">
        <f t="shared" si="310"/>
        <v>13969568.332196508</v>
      </c>
      <c r="I1652" s="26">
        <f t="shared" si="301"/>
        <v>46565.227773989434</v>
      </c>
      <c r="J1652" s="23">
        <f t="shared" si="302"/>
        <v>6984.784166098415</v>
      </c>
      <c r="K1652" s="23">
        <f t="shared" si="303"/>
        <v>6984.784166098254</v>
      </c>
      <c r="L1652" s="23">
        <f t="shared" si="304"/>
        <v>13969.568332196668</v>
      </c>
      <c r="M1652" s="24">
        <f t="shared" si="305"/>
        <v>27710380.674415506</v>
      </c>
      <c r="N1652" s="15" t="str">
        <f t="shared" si="311"/>
        <v>2</v>
      </c>
    </row>
    <row r="1653" spans="1:14" x14ac:dyDescent="0.25">
      <c r="A1653" s="3">
        <v>1649</v>
      </c>
      <c r="B1653" s="17">
        <f t="shared" ca="1" si="306"/>
        <v>94020</v>
      </c>
      <c r="C1653" s="18">
        <f ca="1">ROUND((B1653-סימולטור!$C$6)/365,3)</f>
        <v>183.852</v>
      </c>
      <c r="D1653" s="19">
        <f t="shared" si="307"/>
        <v>13074477.881841896</v>
      </c>
      <c r="E1653" s="20">
        <f t="shared" si="300"/>
        <v>13619.247793585308</v>
      </c>
      <c r="F1653" s="21">
        <f t="shared" si="308"/>
        <v>27786584.221270151</v>
      </c>
      <c r="G1653" s="22">
        <f t="shared" si="309"/>
        <v>16208.840795740922</v>
      </c>
      <c r="H1653" s="27">
        <f t="shared" si="310"/>
        <v>14002163.991638299</v>
      </c>
      <c r="I1653" s="26">
        <f t="shared" si="301"/>
        <v>46673.879972128743</v>
      </c>
      <c r="J1653" s="23">
        <f t="shared" si="302"/>
        <v>7001.0819958193115</v>
      </c>
      <c r="K1653" s="23">
        <f t="shared" si="303"/>
        <v>7001.0819958191496</v>
      </c>
      <c r="L1653" s="23">
        <f t="shared" si="304"/>
        <v>14002.163991638461</v>
      </c>
      <c r="M1653" s="24">
        <f t="shared" si="305"/>
        <v>27786584.221270151</v>
      </c>
      <c r="N1653" s="15" t="str">
        <f t="shared" si="311"/>
        <v>2</v>
      </c>
    </row>
    <row r="1654" spans="1:14" x14ac:dyDescent="0.25">
      <c r="A1654" s="3">
        <v>1650</v>
      </c>
      <c r="B1654" s="17">
        <f t="shared" ca="1" si="306"/>
        <v>94050</v>
      </c>
      <c r="C1654" s="18">
        <f ca="1">ROUND((B1654-סימולטור!$C$6)/365,3)</f>
        <v>183.934</v>
      </c>
      <c r="D1654" s="19">
        <f t="shared" si="307"/>
        <v>13104440.226987785</v>
      </c>
      <c r="E1654" s="20">
        <f t="shared" si="300"/>
        <v>13650.458569778943</v>
      </c>
      <c r="F1654" s="21">
        <f t="shared" si="308"/>
        <v>27862997.327878647</v>
      </c>
      <c r="G1654" s="22">
        <f t="shared" si="309"/>
        <v>16253.415107929211</v>
      </c>
      <c r="H1654" s="27">
        <f t="shared" si="310"/>
        <v>14034835.707618788</v>
      </c>
      <c r="I1654" s="26">
        <f t="shared" si="301"/>
        <v>46782.785692063706</v>
      </c>
      <c r="J1654" s="23">
        <f t="shared" si="302"/>
        <v>7017.4178538095557</v>
      </c>
      <c r="K1654" s="23">
        <f t="shared" si="303"/>
        <v>7017.4178538093938</v>
      </c>
      <c r="L1654" s="23">
        <f t="shared" si="304"/>
        <v>14034.83570761895</v>
      </c>
      <c r="M1654" s="24">
        <f t="shared" si="305"/>
        <v>27862997.327878647</v>
      </c>
      <c r="N1654" s="15" t="str">
        <f t="shared" si="311"/>
        <v>2</v>
      </c>
    </row>
    <row r="1655" spans="1:14" x14ac:dyDescent="0.25">
      <c r="A1655" s="3">
        <v>1651</v>
      </c>
      <c r="B1655" s="17">
        <f t="shared" ca="1" si="306"/>
        <v>94081</v>
      </c>
      <c r="C1655" s="18">
        <f ca="1">ROUND((B1655-סימולטור!$C$6)/365,3)</f>
        <v>184.01900000000001</v>
      </c>
      <c r="D1655" s="19">
        <f t="shared" si="307"/>
        <v>13134471.2358413</v>
      </c>
      <c r="E1655" s="20">
        <f t="shared" si="300"/>
        <v>13681.740870668022</v>
      </c>
      <c r="F1655" s="21">
        <f t="shared" si="308"/>
        <v>27939620.570530318</v>
      </c>
      <c r="G1655" s="22">
        <f t="shared" si="309"/>
        <v>16298.111999476017</v>
      </c>
      <c r="H1655" s="27">
        <f t="shared" si="310"/>
        <v>14067583.657603232</v>
      </c>
      <c r="I1655" s="26">
        <f t="shared" si="301"/>
        <v>46891.945525345189</v>
      </c>
      <c r="J1655" s="23">
        <f t="shared" si="302"/>
        <v>7033.7918288017781</v>
      </c>
      <c r="K1655" s="23">
        <f t="shared" si="303"/>
        <v>7033.7918288016162</v>
      </c>
      <c r="L1655" s="23">
        <f t="shared" si="304"/>
        <v>14067.583657603394</v>
      </c>
      <c r="M1655" s="24">
        <f t="shared" si="305"/>
        <v>27939620.570530318</v>
      </c>
      <c r="N1655" s="15" t="str">
        <f t="shared" si="311"/>
        <v>2</v>
      </c>
    </row>
    <row r="1656" spans="1:14" x14ac:dyDescent="0.25">
      <c r="A1656" s="3">
        <v>1652</v>
      </c>
      <c r="B1656" s="17">
        <f t="shared" ca="1" si="306"/>
        <v>94112</v>
      </c>
      <c r="C1656" s="18">
        <f ca="1">ROUND((B1656-סימולטור!$C$6)/365,3)</f>
        <v>184.10400000000001</v>
      </c>
      <c r="D1656" s="19">
        <f t="shared" si="307"/>
        <v>13164571.065756772</v>
      </c>
      <c r="E1656" s="20">
        <f t="shared" si="300"/>
        <v>13713.094860163304</v>
      </c>
      <c r="F1656" s="21">
        <f t="shared" si="308"/>
        <v>28016454.527099282</v>
      </c>
      <c r="G1656" s="22">
        <f t="shared" si="309"/>
        <v>16342.931807474582</v>
      </c>
      <c r="H1656" s="27">
        <f t="shared" si="310"/>
        <v>14100408.019470973</v>
      </c>
      <c r="I1656" s="26">
        <f t="shared" si="301"/>
        <v>47001.360064904329</v>
      </c>
      <c r="J1656" s="23">
        <f t="shared" si="302"/>
        <v>7050.2040097356494</v>
      </c>
      <c r="K1656" s="23">
        <f t="shared" si="303"/>
        <v>7050.2040097354866</v>
      </c>
      <c r="L1656" s="23">
        <f t="shared" si="304"/>
        <v>14100.408019471135</v>
      </c>
      <c r="M1656" s="24">
        <f t="shared" si="305"/>
        <v>28016454.527099282</v>
      </c>
      <c r="N1656" s="15" t="str">
        <f t="shared" si="311"/>
        <v>2</v>
      </c>
    </row>
    <row r="1657" spans="1:14" x14ac:dyDescent="0.25">
      <c r="A1657" s="3">
        <v>1653</v>
      </c>
      <c r="B1657" s="17">
        <f t="shared" ca="1" si="306"/>
        <v>94142</v>
      </c>
      <c r="C1657" s="18">
        <f ca="1">ROUND((B1657-סימולטור!$C$6)/365,3)</f>
        <v>184.18600000000001</v>
      </c>
      <c r="D1657" s="19">
        <f t="shared" si="307"/>
        <v>13194739.874449132</v>
      </c>
      <c r="E1657" s="20">
        <f t="shared" si="300"/>
        <v>13744.520702551179</v>
      </c>
      <c r="F1657" s="21">
        <f t="shared" si="308"/>
        <v>28093499.777048808</v>
      </c>
      <c r="G1657" s="22">
        <f t="shared" si="309"/>
        <v>16387.874869945139</v>
      </c>
      <c r="H1657" s="27">
        <f t="shared" si="310"/>
        <v>14133308.971516406</v>
      </c>
      <c r="I1657" s="26">
        <f t="shared" si="301"/>
        <v>47111.029905055773</v>
      </c>
      <c r="J1657" s="23">
        <f t="shared" si="302"/>
        <v>7066.6544857583658</v>
      </c>
      <c r="K1657" s="23">
        <f t="shared" si="303"/>
        <v>7066.654485758203</v>
      </c>
      <c r="L1657" s="23">
        <f t="shared" si="304"/>
        <v>14133.30897151657</v>
      </c>
      <c r="M1657" s="24">
        <f t="shared" si="305"/>
        <v>28093499.777048808</v>
      </c>
      <c r="N1657" s="15" t="str">
        <f t="shared" si="311"/>
        <v>2</v>
      </c>
    </row>
    <row r="1658" spans="1:14" x14ac:dyDescent="0.25">
      <c r="A1658" s="3">
        <v>1654</v>
      </c>
      <c r="B1658" s="17">
        <f t="shared" ca="1" si="306"/>
        <v>94173</v>
      </c>
      <c r="C1658" s="18">
        <f ca="1">ROUND((B1658-סימולטור!$C$6)/365,3)</f>
        <v>184.27099999999999</v>
      </c>
      <c r="D1658" s="19">
        <f t="shared" si="307"/>
        <v>13224977.819994744</v>
      </c>
      <c r="E1658" s="20">
        <f t="shared" si="300"/>
        <v>13776.018562494524</v>
      </c>
      <c r="F1658" s="21">
        <f t="shared" si="308"/>
        <v>28170756.901435692</v>
      </c>
      <c r="G1658" s="22">
        <f t="shared" si="309"/>
        <v>16432.941525837487</v>
      </c>
      <c r="H1658" s="27">
        <f t="shared" si="310"/>
        <v>14166286.692449946</v>
      </c>
      <c r="I1658" s="26">
        <f t="shared" si="301"/>
        <v>47220.955641500914</v>
      </c>
      <c r="J1658" s="23">
        <f t="shared" si="302"/>
        <v>7083.1433462251371</v>
      </c>
      <c r="K1658" s="23">
        <f t="shared" si="303"/>
        <v>7083.1433462249734</v>
      </c>
      <c r="L1658" s="23">
        <f t="shared" si="304"/>
        <v>14166.28669245011</v>
      </c>
      <c r="M1658" s="24">
        <f t="shared" si="305"/>
        <v>28170756.901435692</v>
      </c>
      <c r="N1658" s="15" t="str">
        <f t="shared" si="311"/>
        <v>2</v>
      </c>
    </row>
    <row r="1659" spans="1:14" x14ac:dyDescent="0.25">
      <c r="A1659" s="3">
        <v>1655</v>
      </c>
      <c r="B1659" s="17">
        <f t="shared" ca="1" si="306"/>
        <v>94203</v>
      </c>
      <c r="C1659" s="18">
        <f ca="1">ROUND((B1659-סימולטור!$C$6)/365,3)</f>
        <v>184.35300000000001</v>
      </c>
      <c r="D1659" s="19">
        <f t="shared" si="307"/>
        <v>13255285.060832234</v>
      </c>
      <c r="E1659" s="20">
        <f t="shared" si="300"/>
        <v>13807.588605033578</v>
      </c>
      <c r="F1659" s="21">
        <f t="shared" si="308"/>
        <v>28248226.482914641</v>
      </c>
      <c r="G1659" s="22">
        <f t="shared" si="309"/>
        <v>16478.132115033539</v>
      </c>
      <c r="H1659" s="27">
        <f t="shared" si="310"/>
        <v>14199341.361398997</v>
      </c>
      <c r="I1659" s="26">
        <f t="shared" si="301"/>
        <v>47331.137871331084</v>
      </c>
      <c r="J1659" s="23">
        <f t="shared" si="302"/>
        <v>7099.6706806996626</v>
      </c>
      <c r="K1659" s="23">
        <f t="shared" si="303"/>
        <v>7099.6706806994989</v>
      </c>
      <c r="L1659" s="23">
        <f t="shared" si="304"/>
        <v>14199.341361399162</v>
      </c>
      <c r="M1659" s="24">
        <f t="shared" si="305"/>
        <v>28248226.482914641</v>
      </c>
      <c r="N1659" s="15" t="str">
        <f t="shared" si="311"/>
        <v>2</v>
      </c>
    </row>
    <row r="1660" spans="1:14" x14ac:dyDescent="0.25">
      <c r="A1660" s="3">
        <v>1656</v>
      </c>
      <c r="B1660" s="17">
        <f t="shared" ca="1" si="306"/>
        <v>94234</v>
      </c>
      <c r="C1660" s="18">
        <f ca="1">ROUND((B1660-סימולטור!$C$6)/365,3)</f>
        <v>184.43799999999999</v>
      </c>
      <c r="D1660" s="19">
        <f t="shared" si="307"/>
        <v>13285661.755763309</v>
      </c>
      <c r="E1660" s="20">
        <f t="shared" si="300"/>
        <v>13839.23099558678</v>
      </c>
      <c r="F1660" s="21">
        <f t="shared" si="308"/>
        <v>28325909.105742659</v>
      </c>
      <c r="G1660" s="22">
        <f t="shared" si="309"/>
        <v>16523.446978349886</v>
      </c>
      <c r="H1660" s="27">
        <f t="shared" si="310"/>
        <v>14232473.157908928</v>
      </c>
      <c r="I1660" s="26">
        <f t="shared" si="301"/>
        <v>47441.577193030855</v>
      </c>
      <c r="J1660" s="23">
        <f t="shared" si="302"/>
        <v>7116.2365789546284</v>
      </c>
      <c r="K1660" s="23">
        <f t="shared" si="303"/>
        <v>7116.2365789544638</v>
      </c>
      <c r="L1660" s="23">
        <f t="shared" si="304"/>
        <v>14232.473157909091</v>
      </c>
      <c r="M1660" s="24">
        <f t="shared" si="305"/>
        <v>28325909.105742659</v>
      </c>
      <c r="N1660" s="15" t="str">
        <f t="shared" si="311"/>
        <v>2</v>
      </c>
    </row>
    <row r="1661" spans="1:14" x14ac:dyDescent="0.25">
      <c r="A1661" s="3">
        <v>1657</v>
      </c>
      <c r="B1661" s="17">
        <f t="shared" ca="1" si="306"/>
        <v>94265</v>
      </c>
      <c r="C1661" s="18">
        <f ca="1">ROUND((B1661-סימולטור!$C$6)/365,3)</f>
        <v>184.523</v>
      </c>
      <c r="D1661" s="19">
        <f t="shared" si="307"/>
        <v>13316108.063953601</v>
      </c>
      <c r="E1661" s="20">
        <f t="shared" si="300"/>
        <v>13870.945899951666</v>
      </c>
      <c r="F1661" s="21">
        <f t="shared" si="308"/>
        <v>28403805.355783455</v>
      </c>
      <c r="G1661" s="22">
        <f t="shared" si="309"/>
        <v>16568.88645754035</v>
      </c>
      <c r="H1661" s="27">
        <f t="shared" si="310"/>
        <v>14265682.26194405</v>
      </c>
      <c r="I1661" s="26">
        <f t="shared" si="301"/>
        <v>47552.274206481263</v>
      </c>
      <c r="J1661" s="23">
        <f t="shared" si="302"/>
        <v>7132.8411309721896</v>
      </c>
      <c r="K1661" s="23">
        <f t="shared" si="303"/>
        <v>7132.841130972025</v>
      </c>
      <c r="L1661" s="23">
        <f t="shared" si="304"/>
        <v>14265.682261944214</v>
      </c>
      <c r="M1661" s="24">
        <f t="shared" si="305"/>
        <v>28403805.355783455</v>
      </c>
      <c r="N1661" s="15" t="str">
        <f t="shared" si="311"/>
        <v>2</v>
      </c>
    </row>
    <row r="1662" spans="1:14" x14ac:dyDescent="0.25">
      <c r="A1662" s="3">
        <v>1658</v>
      </c>
      <c r="B1662" s="17">
        <f t="shared" ca="1" si="306"/>
        <v>94293</v>
      </c>
      <c r="C1662" s="18">
        <f ca="1">ROUND((B1662-סימולטור!$C$6)/365,3)</f>
        <v>184.6</v>
      </c>
      <c r="D1662" s="19">
        <f t="shared" si="307"/>
        <v>13346624.144933496</v>
      </c>
      <c r="E1662" s="20">
        <f t="shared" si="300"/>
        <v>13902.733484305725</v>
      </c>
      <c r="F1662" s="21">
        <f t="shared" si="308"/>
        <v>28481915.820511863</v>
      </c>
      <c r="G1662" s="22">
        <f t="shared" si="309"/>
        <v>16614.450895298589</v>
      </c>
      <c r="H1662" s="27">
        <f t="shared" si="310"/>
        <v>14298968.853888588</v>
      </c>
      <c r="I1662" s="26">
        <f t="shared" si="301"/>
        <v>47663.229512963058</v>
      </c>
      <c r="J1662" s="23">
        <f t="shared" si="302"/>
        <v>7149.4844269444584</v>
      </c>
      <c r="K1662" s="23">
        <f t="shared" si="303"/>
        <v>7149.4844269442938</v>
      </c>
      <c r="L1662" s="23">
        <f t="shared" si="304"/>
        <v>14298.968853888753</v>
      </c>
      <c r="M1662" s="24">
        <f t="shared" si="305"/>
        <v>28481915.820511863</v>
      </c>
      <c r="N1662" s="15" t="str">
        <f t="shared" si="311"/>
        <v>2</v>
      </c>
    </row>
    <row r="1663" spans="1:14" x14ac:dyDescent="0.25">
      <c r="A1663" s="3">
        <v>1659</v>
      </c>
      <c r="B1663" s="17">
        <f t="shared" ca="1" si="306"/>
        <v>94324</v>
      </c>
      <c r="C1663" s="18">
        <f ca="1">ROUND((B1663-סימולטור!$C$6)/365,3)</f>
        <v>184.685</v>
      </c>
      <c r="D1663" s="19">
        <f t="shared" si="307"/>
        <v>13377210.158598969</v>
      </c>
      <c r="E1663" s="20">
        <f t="shared" si="300"/>
        <v>13934.593915207259</v>
      </c>
      <c r="F1663" s="21">
        <f t="shared" si="308"/>
        <v>28560241.089018274</v>
      </c>
      <c r="G1663" s="22">
        <f t="shared" si="309"/>
        <v>16660.140635260661</v>
      </c>
      <c r="H1663" s="27">
        <f t="shared" si="310"/>
        <v>14332333.114547662</v>
      </c>
      <c r="I1663" s="26">
        <f t="shared" si="301"/>
        <v>47774.443715159978</v>
      </c>
      <c r="J1663" s="23">
        <f t="shared" si="302"/>
        <v>7166.1665572739967</v>
      </c>
      <c r="K1663" s="23">
        <f t="shared" si="303"/>
        <v>7166.1665572738311</v>
      </c>
      <c r="L1663" s="23">
        <f t="shared" si="304"/>
        <v>14332.333114547828</v>
      </c>
      <c r="M1663" s="24">
        <f t="shared" si="305"/>
        <v>28560241.089018274</v>
      </c>
      <c r="N1663" s="15" t="str">
        <f t="shared" si="311"/>
        <v>2</v>
      </c>
    </row>
    <row r="1664" spans="1:14" x14ac:dyDescent="0.25">
      <c r="A1664" s="3">
        <v>1660</v>
      </c>
      <c r="B1664" s="17">
        <f t="shared" ca="1" si="306"/>
        <v>94354</v>
      </c>
      <c r="C1664" s="18">
        <f ca="1">ROUND((B1664-סימולטור!$C$6)/365,3)</f>
        <v>184.767</v>
      </c>
      <c r="D1664" s="19">
        <f t="shared" si="307"/>
        <v>13407866.265212426</v>
      </c>
      <c r="E1664" s="20">
        <f t="shared" si="300"/>
        <v>13966.527359596277</v>
      </c>
      <c r="F1664" s="21">
        <f t="shared" si="308"/>
        <v>28638781.752013076</v>
      </c>
      <c r="G1664" s="22">
        <f t="shared" si="309"/>
        <v>16705.956022007627</v>
      </c>
      <c r="H1664" s="27">
        <f t="shared" si="310"/>
        <v>14365775.225148275</v>
      </c>
      <c r="I1664" s="26">
        <f t="shared" si="301"/>
        <v>47885.917417162025</v>
      </c>
      <c r="J1664" s="23">
        <f t="shared" si="302"/>
        <v>7182.8876125743036</v>
      </c>
      <c r="K1664" s="23">
        <f t="shared" si="303"/>
        <v>7182.8876125741381</v>
      </c>
      <c r="L1664" s="23">
        <f t="shared" si="304"/>
        <v>14365.775225148442</v>
      </c>
      <c r="M1664" s="24">
        <f t="shared" si="305"/>
        <v>28638781.752013076</v>
      </c>
      <c r="N1664" s="15" t="str">
        <f t="shared" si="311"/>
        <v>2</v>
      </c>
    </row>
    <row r="1665" spans="1:14" x14ac:dyDescent="0.25">
      <c r="A1665" s="3">
        <v>1661</v>
      </c>
      <c r="B1665" s="17">
        <f t="shared" ca="1" si="306"/>
        <v>94385</v>
      </c>
      <c r="C1665" s="18">
        <f ca="1">ROUND((B1665-סימולטור!$C$6)/365,3)</f>
        <v>184.852</v>
      </c>
      <c r="D1665" s="19">
        <f t="shared" si="307"/>
        <v>13438592.62540354</v>
      </c>
      <c r="E1665" s="20">
        <f t="shared" si="300"/>
        <v>13998.533984795355</v>
      </c>
      <c r="F1665" s="21">
        <f t="shared" si="308"/>
        <v>28717538.401831113</v>
      </c>
      <c r="G1665" s="22">
        <f t="shared" si="309"/>
        <v>16751.897401068149</v>
      </c>
      <c r="H1665" s="27">
        <f t="shared" si="310"/>
        <v>14399295.367340289</v>
      </c>
      <c r="I1665" s="26">
        <f t="shared" si="301"/>
        <v>47997.65122446874</v>
      </c>
      <c r="J1665" s="23">
        <f t="shared" si="302"/>
        <v>7199.6476836703105</v>
      </c>
      <c r="K1665" s="23">
        <f t="shared" si="303"/>
        <v>7199.6476836701449</v>
      </c>
      <c r="L1665" s="23">
        <f t="shared" si="304"/>
        <v>14399.295367340455</v>
      </c>
      <c r="M1665" s="24">
        <f t="shared" si="305"/>
        <v>28717538.401831113</v>
      </c>
      <c r="N1665" s="15" t="str">
        <f t="shared" si="311"/>
        <v>2</v>
      </c>
    </row>
    <row r="1666" spans="1:14" x14ac:dyDescent="0.25">
      <c r="A1666" s="3">
        <v>1662</v>
      </c>
      <c r="B1666" s="17">
        <f t="shared" ca="1" si="306"/>
        <v>94415</v>
      </c>
      <c r="C1666" s="18">
        <f ca="1">ROUND((B1666-סימולטור!$C$6)/365,3)</f>
        <v>184.934</v>
      </c>
      <c r="D1666" s="19">
        <f t="shared" si="307"/>
        <v>13469389.400170092</v>
      </c>
      <c r="E1666" s="20">
        <f t="shared" si="300"/>
        <v>14030.613958510512</v>
      </c>
      <c r="F1666" s="21">
        <f t="shared" si="308"/>
        <v>28796511.632436149</v>
      </c>
      <c r="G1666" s="22">
        <f t="shared" si="309"/>
        <v>16797.965118921089</v>
      </c>
      <c r="H1666" s="27">
        <f t="shared" si="310"/>
        <v>14432893.723197417</v>
      </c>
      <c r="I1666" s="26">
        <f t="shared" si="301"/>
        <v>48109.6457439925</v>
      </c>
      <c r="J1666" s="23">
        <f t="shared" si="302"/>
        <v>7216.4468615988744</v>
      </c>
      <c r="K1666" s="23">
        <f t="shared" si="303"/>
        <v>7216.4468615987089</v>
      </c>
      <c r="L1666" s="23">
        <f t="shared" si="304"/>
        <v>14432.893723197583</v>
      </c>
      <c r="M1666" s="24">
        <f t="shared" si="305"/>
        <v>28796511.632436149</v>
      </c>
      <c r="N1666" s="15" t="str">
        <f t="shared" si="311"/>
        <v>2</v>
      </c>
    </row>
    <row r="1667" spans="1:14" x14ac:dyDescent="0.25">
      <c r="A1667" s="3">
        <v>1663</v>
      </c>
      <c r="B1667" s="17">
        <f t="shared" ca="1" si="306"/>
        <v>94446</v>
      </c>
      <c r="C1667" s="18">
        <f ca="1">ROUND((B1667-סימולטור!$C$6)/365,3)</f>
        <v>185.01900000000001</v>
      </c>
      <c r="D1667" s="19">
        <f t="shared" si="307"/>
        <v>13500256.750878816</v>
      </c>
      <c r="E1667" s="20">
        <f t="shared" si="300"/>
        <v>14062.767448832101</v>
      </c>
      <c r="F1667" s="21">
        <f t="shared" si="308"/>
        <v>28875702.039425351</v>
      </c>
      <c r="G1667" s="22">
        <f t="shared" si="309"/>
        <v>16844.159522998121</v>
      </c>
      <c r="H1667" s="27">
        <f t="shared" si="310"/>
        <v>14466570.475218212</v>
      </c>
      <c r="I1667" s="26">
        <f t="shared" si="301"/>
        <v>48221.901584061823</v>
      </c>
      <c r="J1667" s="23">
        <f t="shared" si="302"/>
        <v>7233.2852376092733</v>
      </c>
      <c r="K1667" s="23">
        <f t="shared" si="303"/>
        <v>7233.2852376091059</v>
      </c>
      <c r="L1667" s="23">
        <f t="shared" si="304"/>
        <v>14466.570475218379</v>
      </c>
      <c r="M1667" s="24">
        <f t="shared" si="305"/>
        <v>28875702.039425351</v>
      </c>
      <c r="N1667" s="15" t="str">
        <f t="shared" si="311"/>
        <v>2</v>
      </c>
    </row>
    <row r="1668" spans="1:14" x14ac:dyDescent="0.25">
      <c r="A1668" s="3">
        <v>1664</v>
      </c>
      <c r="B1668" s="17">
        <f t="shared" ca="1" si="306"/>
        <v>94477</v>
      </c>
      <c r="C1668" s="18">
        <f ca="1">ROUND((B1668-סימולטור!$C$6)/365,3)</f>
        <v>185.10400000000001</v>
      </c>
      <c r="D1668" s="19">
        <f t="shared" si="307"/>
        <v>13531194.839266248</v>
      </c>
      <c r="E1668" s="20">
        <f t="shared" si="300"/>
        <v>14094.994624235675</v>
      </c>
      <c r="F1668" s="21">
        <f t="shared" si="308"/>
        <v>28955110.220033772</v>
      </c>
      <c r="G1668" s="22">
        <f t="shared" si="309"/>
        <v>16890.480961686368</v>
      </c>
      <c r="H1668" s="27">
        <f t="shared" si="310"/>
        <v>14500325.806327056</v>
      </c>
      <c r="I1668" s="26">
        <f t="shared" si="301"/>
        <v>48334.419354424637</v>
      </c>
      <c r="J1668" s="23">
        <f t="shared" si="302"/>
        <v>7250.1629031636958</v>
      </c>
      <c r="K1668" s="23">
        <f t="shared" si="303"/>
        <v>7250.1629031635284</v>
      </c>
      <c r="L1668" s="23">
        <f t="shared" si="304"/>
        <v>14500.325806327224</v>
      </c>
      <c r="M1668" s="24">
        <f t="shared" si="305"/>
        <v>28955110.220033772</v>
      </c>
      <c r="N1668" s="15" t="str">
        <f t="shared" si="311"/>
        <v>2</v>
      </c>
    </row>
    <row r="1669" spans="1:14" x14ac:dyDescent="0.25">
      <c r="A1669" s="3">
        <v>1665</v>
      </c>
      <c r="B1669" s="17">
        <f t="shared" ca="1" si="306"/>
        <v>94507</v>
      </c>
      <c r="C1669" s="18">
        <f ca="1">ROUND((B1669-סימולטור!$C$6)/365,3)</f>
        <v>185.18600000000001</v>
      </c>
      <c r="D1669" s="19">
        <f t="shared" si="307"/>
        <v>13562203.827439567</v>
      </c>
      <c r="E1669" s="20">
        <f t="shared" ref="E1669:E1732" si="312">$E$2/12*D1669</f>
        <v>14127.295653582882</v>
      </c>
      <c r="F1669" s="21">
        <f t="shared" si="308"/>
        <v>29034736.773138866</v>
      </c>
      <c r="G1669" s="22">
        <f t="shared" si="309"/>
        <v>16936.929784331005</v>
      </c>
      <c r="H1669" s="27">
        <f t="shared" si="310"/>
        <v>14534159.899875153</v>
      </c>
      <c r="I1669" s="26">
        <f t="shared" ref="I1669:I1732" si="313">H1669*($I$2-1)</f>
        <v>48447.199666251625</v>
      </c>
      <c r="J1669" s="23">
        <f t="shared" ref="J1669:J1732" si="314">$J$2*I1669</f>
        <v>7267.0799499377435</v>
      </c>
      <c r="K1669" s="23">
        <f t="shared" ref="K1669:K1732" si="315">$K$2/12*H1669</f>
        <v>7267.0799499375762</v>
      </c>
      <c r="L1669" s="23">
        <f t="shared" ref="L1669:L1732" si="316">K1669+J1669</f>
        <v>14534.15989987532</v>
      </c>
      <c r="M1669" s="24">
        <f t="shared" ref="M1669:M1732" si="317">MAX(H1669,F1669,D1669)</f>
        <v>29034736.773138866</v>
      </c>
      <c r="N1669" s="15" t="str">
        <f t="shared" si="311"/>
        <v>2</v>
      </c>
    </row>
    <row r="1670" spans="1:14" x14ac:dyDescent="0.25">
      <c r="A1670" s="3">
        <v>1666</v>
      </c>
      <c r="B1670" s="17">
        <f t="shared" ref="B1670:B1733" ca="1" si="318">EOMONTH(TODAY(),A1669)</f>
        <v>94538</v>
      </c>
      <c r="C1670" s="18">
        <f ca="1">ROUND((B1670-סימולטור!$C$6)/365,3)</f>
        <v>185.27099999999999</v>
      </c>
      <c r="D1670" s="19">
        <f t="shared" ref="D1670:D1733" si="319">D1669*$D$2-E1669</f>
        <v>13593283.87787745</v>
      </c>
      <c r="E1670" s="20">
        <f t="shared" si="312"/>
        <v>14159.670706122342</v>
      </c>
      <c r="F1670" s="21">
        <f t="shared" ref="F1670:F1733" si="320">F1669*$F$2-G1669</f>
        <v>29114582.299265001</v>
      </c>
      <c r="G1670" s="22">
        <f t="shared" ref="G1670:G1733" si="321">F1670*$G$2/12</f>
        <v>16983.506341237917</v>
      </c>
      <c r="H1670" s="27">
        <f t="shared" ref="H1670:H1733" si="322">H1669+I1669-L1669</f>
        <v>14568072.93964153</v>
      </c>
      <c r="I1670" s="26">
        <f t="shared" si="313"/>
        <v>48560.243132139556</v>
      </c>
      <c r="J1670" s="23">
        <f t="shared" si="314"/>
        <v>7284.0364698209332</v>
      </c>
      <c r="K1670" s="23">
        <f t="shared" si="315"/>
        <v>7284.036469820765</v>
      </c>
      <c r="L1670" s="23">
        <f t="shared" si="316"/>
        <v>14568.072939641697</v>
      </c>
      <c r="M1670" s="24">
        <f t="shared" si="317"/>
        <v>29114582.299265001</v>
      </c>
      <c r="N1670" s="15" t="str">
        <f t="shared" ref="N1670:N1733" si="323">IF(M1670=H1670,"3",IF(M1670=F1670,"2","1"))</f>
        <v>2</v>
      </c>
    </row>
    <row r="1671" spans="1:14" x14ac:dyDescent="0.25">
      <c r="A1671" s="3">
        <v>1667</v>
      </c>
      <c r="B1671" s="17">
        <f t="shared" ca="1" si="318"/>
        <v>94568</v>
      </c>
      <c r="C1671" s="18">
        <f ca="1">ROUND((B1671-סימולטור!$C$6)/365,3)</f>
        <v>185.35300000000001</v>
      </c>
      <c r="D1671" s="19">
        <f t="shared" si="319"/>
        <v>13624435.153430918</v>
      </c>
      <c r="E1671" s="20">
        <f t="shared" si="312"/>
        <v>14192.11995149054</v>
      </c>
      <c r="F1671" s="21">
        <f t="shared" si="320"/>
        <v>29194647.400587983</v>
      </c>
      <c r="G1671" s="22">
        <f t="shared" si="321"/>
        <v>17030.210983676323</v>
      </c>
      <c r="H1671" s="27">
        <f t="shared" si="322"/>
        <v>14602065.109834027</v>
      </c>
      <c r="I1671" s="26">
        <f t="shared" si="313"/>
        <v>48673.550366114549</v>
      </c>
      <c r="J1671" s="23">
        <f t="shared" si="314"/>
        <v>7301.0325549171821</v>
      </c>
      <c r="K1671" s="23">
        <f t="shared" si="315"/>
        <v>7301.0325549170138</v>
      </c>
      <c r="L1671" s="23">
        <f t="shared" si="316"/>
        <v>14602.065109834195</v>
      </c>
      <c r="M1671" s="24">
        <f t="shared" si="317"/>
        <v>29194647.400587983</v>
      </c>
      <c r="N1671" s="15" t="str">
        <f t="shared" si="323"/>
        <v>2</v>
      </c>
    </row>
    <row r="1672" spans="1:14" x14ac:dyDescent="0.25">
      <c r="A1672" s="3">
        <v>1668</v>
      </c>
      <c r="B1672" s="17">
        <f t="shared" ca="1" si="318"/>
        <v>94599</v>
      </c>
      <c r="C1672" s="18">
        <f ca="1">ROUND((B1672-סימולטור!$C$6)/365,3)</f>
        <v>185.43799999999999</v>
      </c>
      <c r="D1672" s="19">
        <f t="shared" si="319"/>
        <v>13655657.817324199</v>
      </c>
      <c r="E1672" s="20">
        <f t="shared" si="312"/>
        <v>14224.643559712707</v>
      </c>
      <c r="F1672" s="21">
        <f t="shared" si="320"/>
        <v>29274932.680939604</v>
      </c>
      <c r="G1672" s="22">
        <f t="shared" si="321"/>
        <v>17077.044063881436</v>
      </c>
      <c r="H1672" s="27">
        <f t="shared" si="322"/>
        <v>14636136.595090307</v>
      </c>
      <c r="I1672" s="26">
        <f t="shared" si="313"/>
        <v>48787.121983635487</v>
      </c>
      <c r="J1672" s="23">
        <f t="shared" si="314"/>
        <v>7318.0682975453228</v>
      </c>
      <c r="K1672" s="23">
        <f t="shared" si="315"/>
        <v>7318.0682975451537</v>
      </c>
      <c r="L1672" s="23">
        <f t="shared" si="316"/>
        <v>14636.136595090476</v>
      </c>
      <c r="M1672" s="24">
        <f t="shared" si="317"/>
        <v>29274932.680939604</v>
      </c>
      <c r="N1672" s="15" t="str">
        <f t="shared" si="323"/>
        <v>2</v>
      </c>
    </row>
    <row r="1673" spans="1:14" x14ac:dyDescent="0.25">
      <c r="A1673" s="3">
        <v>1669</v>
      </c>
      <c r="B1673" s="17">
        <f t="shared" ca="1" si="318"/>
        <v>94630</v>
      </c>
      <c r="C1673" s="18">
        <f ca="1">ROUND((B1673-סימולטור!$C$6)/365,3)</f>
        <v>185.523</v>
      </c>
      <c r="D1673" s="19">
        <f t="shared" si="319"/>
        <v>13686952.033155568</v>
      </c>
      <c r="E1673" s="20">
        <f t="shared" si="312"/>
        <v>14257.241701203717</v>
      </c>
      <c r="F1673" s="21">
        <f t="shared" si="320"/>
        <v>29355438.745812189</v>
      </c>
      <c r="G1673" s="22">
        <f t="shared" si="321"/>
        <v>17124.00593505711</v>
      </c>
      <c r="H1673" s="27">
        <f t="shared" si="322"/>
        <v>14670287.580478853</v>
      </c>
      <c r="I1673" s="26">
        <f t="shared" si="313"/>
        <v>48900.958601597304</v>
      </c>
      <c r="J1673" s="23">
        <f t="shared" si="314"/>
        <v>7335.1437902395955</v>
      </c>
      <c r="K1673" s="23">
        <f t="shared" si="315"/>
        <v>7335.1437902394264</v>
      </c>
      <c r="L1673" s="23">
        <f t="shared" si="316"/>
        <v>14670.287580479022</v>
      </c>
      <c r="M1673" s="24">
        <f t="shared" si="317"/>
        <v>29355438.745812189</v>
      </c>
      <c r="N1673" s="15" t="str">
        <f t="shared" si="323"/>
        <v>2</v>
      </c>
    </row>
    <row r="1674" spans="1:14" x14ac:dyDescent="0.25">
      <c r="A1674" s="3">
        <v>1670</v>
      </c>
      <c r="B1674" s="17">
        <f t="shared" ca="1" si="318"/>
        <v>94658</v>
      </c>
      <c r="C1674" s="18">
        <f ca="1">ROUND((B1674-סימולטור!$C$6)/365,3)</f>
        <v>185.6</v>
      </c>
      <c r="D1674" s="19">
        <f t="shared" si="319"/>
        <v>13718317.964898217</v>
      </c>
      <c r="E1674" s="20">
        <f t="shared" si="312"/>
        <v>14289.914546768976</v>
      </c>
      <c r="F1674" s="21">
        <f t="shared" si="320"/>
        <v>29436166.202363174</v>
      </c>
      <c r="G1674" s="22">
        <f t="shared" si="321"/>
        <v>17171.09695137852</v>
      </c>
      <c r="H1674" s="27">
        <f t="shared" si="322"/>
        <v>14704518.251499971</v>
      </c>
      <c r="I1674" s="26">
        <f t="shared" si="313"/>
        <v>49015.060838334372</v>
      </c>
      <c r="J1674" s="23">
        <f t="shared" si="314"/>
        <v>7352.2591257501554</v>
      </c>
      <c r="K1674" s="23">
        <f t="shared" si="315"/>
        <v>7352.2591257499862</v>
      </c>
      <c r="L1674" s="23">
        <f t="shared" si="316"/>
        <v>14704.518251500142</v>
      </c>
      <c r="M1674" s="24">
        <f t="shared" si="317"/>
        <v>29436166.202363174</v>
      </c>
      <c r="N1674" s="15" t="str">
        <f t="shared" si="323"/>
        <v>2</v>
      </c>
    </row>
    <row r="1675" spans="1:14" x14ac:dyDescent="0.25">
      <c r="A1675" s="3">
        <v>1671</v>
      </c>
      <c r="B1675" s="17">
        <f t="shared" ca="1" si="318"/>
        <v>94689</v>
      </c>
      <c r="C1675" s="18">
        <f ca="1">ROUND((B1675-סימולטור!$C$6)/365,3)</f>
        <v>185.685</v>
      </c>
      <c r="D1675" s="19">
        <f t="shared" si="319"/>
        <v>13749755.776901111</v>
      </c>
      <c r="E1675" s="20">
        <f t="shared" si="312"/>
        <v>14322.662267605323</v>
      </c>
      <c r="F1675" s="21">
        <f t="shared" si="320"/>
        <v>29517115.659419674</v>
      </c>
      <c r="G1675" s="22">
        <f t="shared" si="321"/>
        <v>17218.31746799481</v>
      </c>
      <c r="H1675" s="27">
        <f t="shared" si="322"/>
        <v>14738828.794086805</v>
      </c>
      <c r="I1675" s="26">
        <f t="shared" si="313"/>
        <v>49129.429313623819</v>
      </c>
      <c r="J1675" s="23">
        <f t="shared" si="314"/>
        <v>7369.4143970435725</v>
      </c>
      <c r="K1675" s="23">
        <f t="shared" si="315"/>
        <v>7369.4143970434025</v>
      </c>
      <c r="L1675" s="23">
        <f t="shared" si="316"/>
        <v>14738.828794086974</v>
      </c>
      <c r="M1675" s="24">
        <f t="shared" si="317"/>
        <v>29517115.659419674</v>
      </c>
      <c r="N1675" s="15" t="str">
        <f t="shared" si="323"/>
        <v>2</v>
      </c>
    </row>
    <row r="1676" spans="1:14" x14ac:dyDescent="0.25">
      <c r="A1676" s="3">
        <v>1672</v>
      </c>
      <c r="B1676" s="17">
        <f t="shared" ca="1" si="318"/>
        <v>94719</v>
      </c>
      <c r="C1676" s="18">
        <f ca="1">ROUND((B1676-סימולטור!$C$6)/365,3)</f>
        <v>185.767</v>
      </c>
      <c r="D1676" s="19">
        <f t="shared" si="319"/>
        <v>13781265.633889845</v>
      </c>
      <c r="E1676" s="20">
        <f t="shared" si="312"/>
        <v>14355.485035301921</v>
      </c>
      <c r="F1676" s="21">
        <f t="shared" si="320"/>
        <v>29598287.727483079</v>
      </c>
      <c r="G1676" s="22">
        <f t="shared" si="321"/>
        <v>17265.667841031795</v>
      </c>
      <c r="H1676" s="27">
        <f t="shared" si="322"/>
        <v>14773219.394606343</v>
      </c>
      <c r="I1676" s="26">
        <f t="shared" si="313"/>
        <v>49244.064648688945</v>
      </c>
      <c r="J1676" s="23">
        <f t="shared" si="314"/>
        <v>7386.6096973033418</v>
      </c>
      <c r="K1676" s="23">
        <f t="shared" si="315"/>
        <v>7386.6096973031717</v>
      </c>
      <c r="L1676" s="23">
        <f t="shared" si="316"/>
        <v>14773.219394606513</v>
      </c>
      <c r="M1676" s="24">
        <f t="shared" si="317"/>
        <v>29598287.727483079</v>
      </c>
      <c r="N1676" s="15" t="str">
        <f t="shared" si="323"/>
        <v>2</v>
      </c>
    </row>
    <row r="1677" spans="1:14" x14ac:dyDescent="0.25">
      <c r="A1677" s="3">
        <v>1673</v>
      </c>
      <c r="B1677" s="17">
        <f t="shared" ca="1" si="318"/>
        <v>94750</v>
      </c>
      <c r="C1677" s="18">
        <f ca="1">ROUND((B1677-סימולטור!$C$6)/365,3)</f>
        <v>185.852</v>
      </c>
      <c r="D1677" s="19">
        <f t="shared" si="319"/>
        <v>13812847.700967509</v>
      </c>
      <c r="E1677" s="20">
        <f t="shared" si="312"/>
        <v>14388.383021841155</v>
      </c>
      <c r="F1677" s="21">
        <f t="shared" si="320"/>
        <v>29679683.018733658</v>
      </c>
      <c r="G1677" s="22">
        <f t="shared" si="321"/>
        <v>17313.148427594635</v>
      </c>
      <c r="H1677" s="27">
        <f t="shared" si="322"/>
        <v>14807690.239860427</v>
      </c>
      <c r="I1677" s="26">
        <f t="shared" si="313"/>
        <v>49358.967466202565</v>
      </c>
      <c r="J1677" s="23">
        <f t="shared" si="314"/>
        <v>7403.8451199303845</v>
      </c>
      <c r="K1677" s="23">
        <f t="shared" si="315"/>
        <v>7403.8451199302135</v>
      </c>
      <c r="L1677" s="23">
        <f t="shared" si="316"/>
        <v>14807.690239860598</v>
      </c>
      <c r="M1677" s="24">
        <f t="shared" si="317"/>
        <v>29679683.018733658</v>
      </c>
      <c r="N1677" s="15" t="str">
        <f t="shared" si="323"/>
        <v>2</v>
      </c>
    </row>
    <row r="1678" spans="1:14" x14ac:dyDescent="0.25">
      <c r="A1678" s="3">
        <v>1674</v>
      </c>
      <c r="B1678" s="17">
        <f t="shared" ca="1" si="318"/>
        <v>94780</v>
      </c>
      <c r="C1678" s="18">
        <f ca="1">ROUND((B1678-סימולטור!$C$6)/365,3)</f>
        <v>185.934</v>
      </c>
      <c r="D1678" s="19">
        <f t="shared" si="319"/>
        <v>13844502.143615561</v>
      </c>
      <c r="E1678" s="20">
        <f t="shared" si="312"/>
        <v>14421.356399599543</v>
      </c>
      <c r="F1678" s="21">
        <f t="shared" si="320"/>
        <v>29761302.147035178</v>
      </c>
      <c r="G1678" s="22">
        <f t="shared" si="321"/>
        <v>17360.75958577052</v>
      </c>
      <c r="H1678" s="27">
        <f t="shared" si="322"/>
        <v>14842241.517086769</v>
      </c>
      <c r="I1678" s="26">
        <f t="shared" si="313"/>
        <v>49474.138390290369</v>
      </c>
      <c r="J1678" s="23">
        <f t="shared" si="314"/>
        <v>7421.120758543555</v>
      </c>
      <c r="K1678" s="23">
        <f t="shared" si="315"/>
        <v>7421.120758543384</v>
      </c>
      <c r="L1678" s="23">
        <f t="shared" si="316"/>
        <v>14842.241517086939</v>
      </c>
      <c r="M1678" s="24">
        <f t="shared" si="317"/>
        <v>29761302.147035178</v>
      </c>
      <c r="N1678" s="15" t="str">
        <f t="shared" si="323"/>
        <v>2</v>
      </c>
    </row>
    <row r="1679" spans="1:14" x14ac:dyDescent="0.25">
      <c r="A1679" s="3">
        <v>1675</v>
      </c>
      <c r="B1679" s="17">
        <f t="shared" ca="1" si="318"/>
        <v>94811</v>
      </c>
      <c r="C1679" s="18">
        <f ca="1">ROUND((B1679-סימולטור!$C$6)/365,3)</f>
        <v>186.01900000000001</v>
      </c>
      <c r="D1679" s="19">
        <f t="shared" si="319"/>
        <v>13876229.127694681</v>
      </c>
      <c r="E1679" s="20">
        <f t="shared" si="312"/>
        <v>14454.405341348625</v>
      </c>
      <c r="F1679" s="21">
        <f t="shared" si="320"/>
        <v>29843145.727939527</v>
      </c>
      <c r="G1679" s="22">
        <f t="shared" si="321"/>
        <v>17408.501674631392</v>
      </c>
      <c r="H1679" s="27">
        <f t="shared" si="322"/>
        <v>14876873.413959971</v>
      </c>
      <c r="I1679" s="26">
        <f t="shared" si="313"/>
        <v>49589.578046534378</v>
      </c>
      <c r="J1679" s="23">
        <f t="shared" si="314"/>
        <v>7438.4367069801565</v>
      </c>
      <c r="K1679" s="23">
        <f t="shared" si="315"/>
        <v>7438.4367069799855</v>
      </c>
      <c r="L1679" s="23">
        <f t="shared" si="316"/>
        <v>14876.873413960142</v>
      </c>
      <c r="M1679" s="24">
        <f t="shared" si="317"/>
        <v>29843145.727939527</v>
      </c>
      <c r="N1679" s="15" t="str">
        <f t="shared" si="323"/>
        <v>2</v>
      </c>
    </row>
    <row r="1680" spans="1:14" x14ac:dyDescent="0.25">
      <c r="A1680" s="3">
        <v>1676</v>
      </c>
      <c r="B1680" s="17">
        <f t="shared" ca="1" si="318"/>
        <v>94842</v>
      </c>
      <c r="C1680" s="18">
        <f ca="1">ROUND((B1680-סימולטור!$C$6)/365,3)</f>
        <v>186.10400000000001</v>
      </c>
      <c r="D1680" s="19">
        <f t="shared" si="319"/>
        <v>13908028.819445649</v>
      </c>
      <c r="E1680" s="20">
        <f t="shared" si="312"/>
        <v>14487.530020255885</v>
      </c>
      <c r="F1680" s="21">
        <f t="shared" si="320"/>
        <v>29925214.378691364</v>
      </c>
      <c r="G1680" s="22">
        <f t="shared" si="321"/>
        <v>17456.375054236629</v>
      </c>
      <c r="H1680" s="27">
        <f t="shared" si="322"/>
        <v>14911586.118592545</v>
      </c>
      <c r="I1680" s="26">
        <f t="shared" si="313"/>
        <v>49705.287061976298</v>
      </c>
      <c r="J1680" s="23">
        <f t="shared" si="314"/>
        <v>7455.793059296444</v>
      </c>
      <c r="K1680" s="23">
        <f t="shared" si="315"/>
        <v>7455.793059296273</v>
      </c>
      <c r="L1680" s="23">
        <f t="shared" si="316"/>
        <v>14911.586118592717</v>
      </c>
      <c r="M1680" s="24">
        <f t="shared" si="317"/>
        <v>29925214.378691364</v>
      </c>
      <c r="N1680" s="15" t="str">
        <f t="shared" si="323"/>
        <v>2</v>
      </c>
    </row>
    <row r="1681" spans="1:14" x14ac:dyDescent="0.25">
      <c r="A1681" s="3">
        <v>1677</v>
      </c>
      <c r="B1681" s="17">
        <f t="shared" ca="1" si="318"/>
        <v>94872</v>
      </c>
      <c r="C1681" s="18">
        <f ca="1">ROUND((B1681-סימולטור!$C$6)/365,3)</f>
        <v>186.18600000000001</v>
      </c>
      <c r="D1681" s="19">
        <f t="shared" si="319"/>
        <v>13939901.385490213</v>
      </c>
      <c r="E1681" s="20">
        <f t="shared" si="312"/>
        <v>14520.730609885637</v>
      </c>
      <c r="F1681" s="21">
        <f t="shared" si="320"/>
        <v>30007508.71823277</v>
      </c>
      <c r="G1681" s="22">
        <f t="shared" si="321"/>
        <v>17504.380085635781</v>
      </c>
      <c r="H1681" s="27">
        <f t="shared" si="322"/>
        <v>14946379.81953593</v>
      </c>
      <c r="I1681" s="26">
        <f t="shared" si="313"/>
        <v>49821.266065120915</v>
      </c>
      <c r="J1681" s="23">
        <f t="shared" si="314"/>
        <v>7473.1899097681371</v>
      </c>
      <c r="K1681" s="23">
        <f t="shared" si="315"/>
        <v>7473.1899097679652</v>
      </c>
      <c r="L1681" s="23">
        <f t="shared" si="316"/>
        <v>14946.379819536101</v>
      </c>
      <c r="M1681" s="24">
        <f t="shared" si="317"/>
        <v>30007508.71823277</v>
      </c>
      <c r="N1681" s="15" t="str">
        <f t="shared" si="323"/>
        <v>2</v>
      </c>
    </row>
    <row r="1682" spans="1:14" x14ac:dyDescent="0.25">
      <c r="A1682" s="3">
        <v>1678</v>
      </c>
      <c r="B1682" s="17">
        <f t="shared" ca="1" si="318"/>
        <v>94903</v>
      </c>
      <c r="C1682" s="18">
        <f ca="1">ROUND((B1682-סימולטור!$C$6)/365,3)</f>
        <v>186.27099999999999</v>
      </c>
      <c r="D1682" s="19">
        <f t="shared" si="319"/>
        <v>13971846.992831962</v>
      </c>
      <c r="E1682" s="20">
        <f t="shared" si="312"/>
        <v>14554.007284199961</v>
      </c>
      <c r="F1682" s="21">
        <f t="shared" si="320"/>
        <v>30090029.367207911</v>
      </c>
      <c r="G1682" s="22">
        <f t="shared" si="321"/>
        <v>17552.517130871282</v>
      </c>
      <c r="H1682" s="27">
        <f t="shared" si="322"/>
        <v>14981254.705781514</v>
      </c>
      <c r="I1682" s="26">
        <f t="shared" si="313"/>
        <v>49937.515685939536</v>
      </c>
      <c r="J1682" s="23">
        <f t="shared" si="314"/>
        <v>7490.6273528909296</v>
      </c>
      <c r="K1682" s="23">
        <f t="shared" si="315"/>
        <v>7490.6273528907568</v>
      </c>
      <c r="L1682" s="23">
        <f t="shared" si="316"/>
        <v>14981.254705781686</v>
      </c>
      <c r="M1682" s="24">
        <f t="shared" si="317"/>
        <v>30090029.367207911</v>
      </c>
      <c r="N1682" s="15" t="str">
        <f t="shared" si="323"/>
        <v>2</v>
      </c>
    </row>
    <row r="1683" spans="1:14" x14ac:dyDescent="0.25">
      <c r="A1683" s="3">
        <v>1679</v>
      </c>
      <c r="B1683" s="17">
        <f t="shared" ca="1" si="318"/>
        <v>94933</v>
      </c>
      <c r="C1683" s="18">
        <f ca="1">ROUND((B1683-סימולטור!$C$6)/365,3)</f>
        <v>186.35300000000001</v>
      </c>
      <c r="D1683" s="19">
        <f t="shared" si="319"/>
        <v>14003865.808857203</v>
      </c>
      <c r="E1683" s="20">
        <f t="shared" si="312"/>
        <v>14587.360217559586</v>
      </c>
      <c r="F1683" s="21">
        <f t="shared" si="320"/>
        <v>30172776.947967734</v>
      </c>
      <c r="G1683" s="22">
        <f t="shared" si="321"/>
        <v>17600.786552981179</v>
      </c>
      <c r="H1683" s="27">
        <f t="shared" si="322"/>
        <v>15016210.966761673</v>
      </c>
      <c r="I1683" s="26">
        <f t="shared" si="313"/>
        <v>50054.036555873397</v>
      </c>
      <c r="J1683" s="23">
        <f t="shared" si="314"/>
        <v>7508.1054833810094</v>
      </c>
      <c r="K1683" s="23">
        <f t="shared" si="315"/>
        <v>7508.1054833808366</v>
      </c>
      <c r="L1683" s="23">
        <f t="shared" si="316"/>
        <v>15016.210966761846</v>
      </c>
      <c r="M1683" s="24">
        <f t="shared" si="317"/>
        <v>30172776.947967734</v>
      </c>
      <c r="N1683" s="15" t="str">
        <f t="shared" si="323"/>
        <v>2</v>
      </c>
    </row>
    <row r="1684" spans="1:14" x14ac:dyDescent="0.25">
      <c r="A1684" s="3">
        <v>1680</v>
      </c>
      <c r="B1684" s="17">
        <f t="shared" ca="1" si="318"/>
        <v>94964</v>
      </c>
      <c r="C1684" s="18">
        <f ca="1">ROUND((B1684-סימולטור!$C$6)/365,3)</f>
        <v>186.43799999999999</v>
      </c>
      <c r="D1684" s="19">
        <f t="shared" si="319"/>
        <v>14035958.001335835</v>
      </c>
      <c r="E1684" s="20">
        <f t="shared" si="312"/>
        <v>14620.789584724827</v>
      </c>
      <c r="F1684" s="21">
        <f t="shared" si="320"/>
        <v>30255752.084574647</v>
      </c>
      <c r="G1684" s="22">
        <f t="shared" si="321"/>
        <v>17649.188716001878</v>
      </c>
      <c r="H1684" s="27">
        <f t="shared" si="322"/>
        <v>15051248.792350784</v>
      </c>
      <c r="I1684" s="26">
        <f t="shared" si="313"/>
        <v>50170.829307837106</v>
      </c>
      <c r="J1684" s="23">
        <f t="shared" si="314"/>
        <v>7525.6243961755654</v>
      </c>
      <c r="K1684" s="23">
        <f t="shared" si="315"/>
        <v>7525.6243961753926</v>
      </c>
      <c r="L1684" s="23">
        <f t="shared" si="316"/>
        <v>15051.248792350958</v>
      </c>
      <c r="M1684" s="24">
        <f t="shared" si="317"/>
        <v>30255752.084574647</v>
      </c>
      <c r="N1684" s="15" t="str">
        <f t="shared" si="323"/>
        <v>2</v>
      </c>
    </row>
    <row r="1685" spans="1:14" x14ac:dyDescent="0.25">
      <c r="A1685" s="3">
        <v>1681</v>
      </c>
      <c r="B1685" s="17">
        <f t="shared" ca="1" si="318"/>
        <v>94995</v>
      </c>
      <c r="C1685" s="18">
        <f ca="1">ROUND((B1685-סימולטור!$C$6)/365,3)</f>
        <v>186.523</v>
      </c>
      <c r="D1685" s="19">
        <f t="shared" si="319"/>
        <v>14068123.738422232</v>
      </c>
      <c r="E1685" s="20">
        <f t="shared" si="312"/>
        <v>14654.295560856492</v>
      </c>
      <c r="F1685" s="21">
        <f t="shared" si="320"/>
        <v>30338955.402807228</v>
      </c>
      <c r="G1685" s="22">
        <f t="shared" si="321"/>
        <v>17697.723984970882</v>
      </c>
      <c r="H1685" s="27">
        <f t="shared" si="322"/>
        <v>15086368.372866271</v>
      </c>
      <c r="I1685" s="26">
        <f t="shared" si="313"/>
        <v>50287.894576222068</v>
      </c>
      <c r="J1685" s="23">
        <f t="shared" si="314"/>
        <v>7543.1841864333101</v>
      </c>
      <c r="K1685" s="23">
        <f t="shared" si="315"/>
        <v>7543.1841864331354</v>
      </c>
      <c r="L1685" s="23">
        <f t="shared" si="316"/>
        <v>15086.368372866445</v>
      </c>
      <c r="M1685" s="24">
        <f t="shared" si="317"/>
        <v>30338955.402807228</v>
      </c>
      <c r="N1685" s="15" t="str">
        <f t="shared" si="323"/>
        <v>2</v>
      </c>
    </row>
    <row r="1686" spans="1:14" x14ac:dyDescent="0.25">
      <c r="A1686" s="3">
        <v>1682</v>
      </c>
      <c r="B1686" s="17">
        <f t="shared" ca="1" si="318"/>
        <v>95024</v>
      </c>
      <c r="C1686" s="18">
        <f ca="1">ROUND((B1686-סימולטור!$C$6)/365,3)</f>
        <v>186.60300000000001</v>
      </c>
      <c r="D1686" s="19">
        <f t="shared" si="319"/>
        <v>14100363.188656116</v>
      </c>
      <c r="E1686" s="20">
        <f t="shared" si="312"/>
        <v>14687.878321516788</v>
      </c>
      <c r="F1686" s="21">
        <f t="shared" si="320"/>
        <v>30422387.53016495</v>
      </c>
      <c r="G1686" s="22">
        <f t="shared" si="321"/>
        <v>17746.392725929556</v>
      </c>
      <c r="H1686" s="27">
        <f t="shared" si="322"/>
        <v>15121569.899069626</v>
      </c>
      <c r="I1686" s="26">
        <f t="shared" si="313"/>
        <v>50405.232996899918</v>
      </c>
      <c r="J1686" s="23">
        <f t="shared" si="314"/>
        <v>7560.7849495349874</v>
      </c>
      <c r="K1686" s="23">
        <f t="shared" si="315"/>
        <v>7560.7849495348128</v>
      </c>
      <c r="L1686" s="23">
        <f t="shared" si="316"/>
        <v>15121.5698990698</v>
      </c>
      <c r="M1686" s="24">
        <f t="shared" si="317"/>
        <v>30422387.53016495</v>
      </c>
      <c r="N1686" s="15" t="str">
        <f t="shared" si="323"/>
        <v>2</v>
      </c>
    </row>
    <row r="1687" spans="1:14" x14ac:dyDescent="0.25">
      <c r="A1687" s="3">
        <v>1683</v>
      </c>
      <c r="B1687" s="17">
        <f t="shared" ca="1" si="318"/>
        <v>95055</v>
      </c>
      <c r="C1687" s="18">
        <f ca="1">ROUND((B1687-סימולטור!$C$6)/365,3)</f>
        <v>186.68799999999999</v>
      </c>
      <c r="D1687" s="19">
        <f t="shared" si="319"/>
        <v>14132676.520963453</v>
      </c>
      <c r="E1687" s="20">
        <f t="shared" si="312"/>
        <v>14721.538042670263</v>
      </c>
      <c r="F1687" s="21">
        <f t="shared" si="320"/>
        <v>30506049.095872905</v>
      </c>
      <c r="G1687" s="22">
        <f t="shared" si="321"/>
        <v>17795.195305925863</v>
      </c>
      <c r="H1687" s="27">
        <f t="shared" si="322"/>
        <v>15156853.562167456</v>
      </c>
      <c r="I1687" s="26">
        <f t="shared" si="313"/>
        <v>50522.845207226019</v>
      </c>
      <c r="J1687" s="23">
        <f t="shared" si="314"/>
        <v>7578.4267810839028</v>
      </c>
      <c r="K1687" s="23">
        <f t="shared" si="315"/>
        <v>7578.4267810837282</v>
      </c>
      <c r="L1687" s="23">
        <f t="shared" si="316"/>
        <v>15156.853562167631</v>
      </c>
      <c r="M1687" s="24">
        <f t="shared" si="317"/>
        <v>30506049.095872905</v>
      </c>
      <c r="N1687" s="15" t="str">
        <f t="shared" si="323"/>
        <v>2</v>
      </c>
    </row>
    <row r="1688" spans="1:14" x14ac:dyDescent="0.25">
      <c r="A1688" s="3">
        <v>1684</v>
      </c>
      <c r="B1688" s="17">
        <f t="shared" ca="1" si="318"/>
        <v>95085</v>
      </c>
      <c r="C1688" s="18">
        <f ca="1">ROUND((B1688-סימולטור!$C$6)/365,3)</f>
        <v>186.77</v>
      </c>
      <c r="D1688" s="19">
        <f t="shared" si="319"/>
        <v>14165063.904657329</v>
      </c>
      <c r="E1688" s="20">
        <f t="shared" si="312"/>
        <v>14755.274900684717</v>
      </c>
      <c r="F1688" s="21">
        <f t="shared" si="320"/>
        <v>30589940.73088656</v>
      </c>
      <c r="G1688" s="22">
        <f t="shared" si="321"/>
        <v>17844.132093017161</v>
      </c>
      <c r="H1688" s="27">
        <f t="shared" si="322"/>
        <v>15192219.553812515</v>
      </c>
      <c r="I1688" s="26">
        <f t="shared" si="313"/>
        <v>50640.731846042887</v>
      </c>
      <c r="J1688" s="23">
        <f t="shared" si="314"/>
        <v>7596.1097769064327</v>
      </c>
      <c r="K1688" s="23">
        <f t="shared" si="315"/>
        <v>7596.109776906258</v>
      </c>
      <c r="L1688" s="23">
        <f t="shared" si="316"/>
        <v>15192.219553812691</v>
      </c>
      <c r="M1688" s="24">
        <f t="shared" si="317"/>
        <v>30589940.73088656</v>
      </c>
      <c r="N1688" s="15" t="str">
        <f t="shared" si="323"/>
        <v>2</v>
      </c>
    </row>
    <row r="1689" spans="1:14" x14ac:dyDescent="0.25">
      <c r="A1689" s="3">
        <v>1685</v>
      </c>
      <c r="B1689" s="17">
        <f t="shared" ca="1" si="318"/>
        <v>95116</v>
      </c>
      <c r="C1689" s="18">
        <f ca="1">ROUND((B1689-סימולטור!$C$6)/365,3)</f>
        <v>186.85499999999999</v>
      </c>
      <c r="D1689" s="19">
        <f t="shared" si="319"/>
        <v>14197525.509438837</v>
      </c>
      <c r="E1689" s="20">
        <f t="shared" si="312"/>
        <v>14789.089072332121</v>
      </c>
      <c r="F1689" s="21">
        <f t="shared" si="320"/>
        <v>30674063.0678965</v>
      </c>
      <c r="G1689" s="22">
        <f t="shared" si="321"/>
        <v>17893.203456272957</v>
      </c>
      <c r="H1689" s="27">
        <f t="shared" si="322"/>
        <v>15227668.066104744</v>
      </c>
      <c r="I1689" s="26">
        <f t="shared" si="313"/>
        <v>50758.893553683651</v>
      </c>
      <c r="J1689" s="23">
        <f t="shared" si="314"/>
        <v>7613.8340330525471</v>
      </c>
      <c r="K1689" s="23">
        <f t="shared" si="315"/>
        <v>7613.8340330523715</v>
      </c>
      <c r="L1689" s="23">
        <f t="shared" si="316"/>
        <v>15227.668066104918</v>
      </c>
      <c r="M1689" s="24">
        <f t="shared" si="317"/>
        <v>30674063.0678965</v>
      </c>
      <c r="N1689" s="15" t="str">
        <f t="shared" si="323"/>
        <v>2</v>
      </c>
    </row>
    <row r="1690" spans="1:14" x14ac:dyDescent="0.25">
      <c r="A1690" s="3">
        <v>1686</v>
      </c>
      <c r="B1690" s="17">
        <f t="shared" ca="1" si="318"/>
        <v>95146</v>
      </c>
      <c r="C1690" s="18">
        <f ca="1">ROUND((B1690-סימולטור!$C$6)/365,3)</f>
        <v>186.93700000000001</v>
      </c>
      <c r="D1690" s="19">
        <f t="shared" si="319"/>
        <v>14230061.50539797</v>
      </c>
      <c r="E1690" s="20">
        <f t="shared" si="312"/>
        <v>14822.980734789551</v>
      </c>
      <c r="F1690" s="21">
        <f t="shared" si="320"/>
        <v>30758416.74133322</v>
      </c>
      <c r="G1690" s="22">
        <f t="shared" si="321"/>
        <v>17942.409765777713</v>
      </c>
      <c r="H1690" s="27">
        <f t="shared" si="322"/>
        <v>15263199.291592322</v>
      </c>
      <c r="I1690" s="26">
        <f t="shared" si="313"/>
        <v>50877.330971975585</v>
      </c>
      <c r="J1690" s="23">
        <f t="shared" si="314"/>
        <v>7631.5996457963374</v>
      </c>
      <c r="K1690" s="23">
        <f t="shared" si="315"/>
        <v>7631.599645796161</v>
      </c>
      <c r="L1690" s="23">
        <f t="shared" si="316"/>
        <v>15263.199291592498</v>
      </c>
      <c r="M1690" s="24">
        <f t="shared" si="317"/>
        <v>30758416.74133322</v>
      </c>
      <c r="N1690" s="15" t="str">
        <f t="shared" si="323"/>
        <v>2</v>
      </c>
    </row>
    <row r="1691" spans="1:14" x14ac:dyDescent="0.25">
      <c r="A1691" s="3">
        <v>1687</v>
      </c>
      <c r="B1691" s="17">
        <f t="shared" ca="1" si="318"/>
        <v>95177</v>
      </c>
      <c r="C1691" s="18">
        <f ca="1">ROUND((B1691-סימולטור!$C$6)/365,3)</f>
        <v>187.02199999999999</v>
      </c>
      <c r="D1691" s="19">
        <f t="shared" si="319"/>
        <v>14262672.063014507</v>
      </c>
      <c r="E1691" s="20">
        <f t="shared" si="312"/>
        <v>14856.950065640112</v>
      </c>
      <c r="F1691" s="21">
        <f t="shared" si="320"/>
        <v>30843002.38737189</v>
      </c>
      <c r="G1691" s="22">
        <f t="shared" si="321"/>
        <v>17991.751392633603</v>
      </c>
      <c r="H1691" s="27">
        <f t="shared" si="322"/>
        <v>15298813.423272705</v>
      </c>
      <c r="I1691" s="26">
        <f t="shared" si="313"/>
        <v>50996.044744243525</v>
      </c>
      <c r="J1691" s="23">
        <f t="shared" si="314"/>
        <v>7649.4067116365286</v>
      </c>
      <c r="K1691" s="23">
        <f t="shared" si="315"/>
        <v>7649.4067116363522</v>
      </c>
      <c r="L1691" s="23">
        <f t="shared" si="316"/>
        <v>15298.813423272881</v>
      </c>
      <c r="M1691" s="24">
        <f t="shared" si="317"/>
        <v>30843002.38737189</v>
      </c>
      <c r="N1691" s="15" t="str">
        <f t="shared" si="323"/>
        <v>2</v>
      </c>
    </row>
    <row r="1692" spans="1:14" x14ac:dyDescent="0.25">
      <c r="A1692" s="3">
        <v>1688</v>
      </c>
      <c r="B1692" s="17">
        <f t="shared" ca="1" si="318"/>
        <v>95208</v>
      </c>
      <c r="C1692" s="18">
        <f ca="1">ROUND((B1692-סימולטור!$C$6)/365,3)</f>
        <v>187.107</v>
      </c>
      <c r="D1692" s="19">
        <f t="shared" si="319"/>
        <v>14295357.353158915</v>
      </c>
      <c r="E1692" s="20">
        <f t="shared" si="312"/>
        <v>14890.997242873869</v>
      </c>
      <c r="F1692" s="21">
        <f t="shared" si="320"/>
        <v>30927820.643937167</v>
      </c>
      <c r="G1692" s="22">
        <f t="shared" si="321"/>
        <v>18041.22870896335</v>
      </c>
      <c r="H1692" s="27">
        <f t="shared" si="322"/>
        <v>15334510.654593676</v>
      </c>
      <c r="I1692" s="26">
        <f t="shared" si="313"/>
        <v>51115.035515313437</v>
      </c>
      <c r="J1692" s="23">
        <f t="shared" si="314"/>
        <v>7667.2553272970154</v>
      </c>
      <c r="K1692" s="23">
        <f t="shared" si="315"/>
        <v>7667.255327296838</v>
      </c>
      <c r="L1692" s="23">
        <f t="shared" si="316"/>
        <v>15334.510654593854</v>
      </c>
      <c r="M1692" s="24">
        <f t="shared" si="317"/>
        <v>30927820.643937167</v>
      </c>
      <c r="N1692" s="15" t="str">
        <f t="shared" si="323"/>
        <v>2</v>
      </c>
    </row>
    <row r="1693" spans="1:14" x14ac:dyDescent="0.25">
      <c r="A1693" s="3">
        <v>1689</v>
      </c>
      <c r="B1693" s="17">
        <f t="shared" ca="1" si="318"/>
        <v>95238</v>
      </c>
      <c r="C1693" s="18">
        <f ca="1">ROUND((B1693-סימולטור!$C$6)/365,3)</f>
        <v>187.18899999999999</v>
      </c>
      <c r="D1693" s="19">
        <f t="shared" si="319"/>
        <v>14328117.547093239</v>
      </c>
      <c r="E1693" s="20">
        <f t="shared" si="312"/>
        <v>14925.12244488879</v>
      </c>
      <c r="F1693" s="21">
        <f t="shared" si="320"/>
        <v>31012872.150707997</v>
      </c>
      <c r="G1693" s="22">
        <f t="shared" si="321"/>
        <v>18090.842087912999</v>
      </c>
      <c r="H1693" s="27">
        <f t="shared" si="322"/>
        <v>15370291.179454396</v>
      </c>
      <c r="I1693" s="26">
        <f t="shared" si="313"/>
        <v>51234.303931515838</v>
      </c>
      <c r="J1693" s="23">
        <f t="shared" si="314"/>
        <v>7685.1455897273754</v>
      </c>
      <c r="K1693" s="23">
        <f t="shared" si="315"/>
        <v>7685.1455897271981</v>
      </c>
      <c r="L1693" s="23">
        <f t="shared" si="316"/>
        <v>15370.291179454573</v>
      </c>
      <c r="M1693" s="24">
        <f t="shared" si="317"/>
        <v>31012872.150707997</v>
      </c>
      <c r="N1693" s="15" t="str">
        <f t="shared" si="323"/>
        <v>2</v>
      </c>
    </row>
    <row r="1694" spans="1:14" x14ac:dyDescent="0.25">
      <c r="A1694" s="3">
        <v>1690</v>
      </c>
      <c r="B1694" s="17">
        <f t="shared" ca="1" si="318"/>
        <v>95269</v>
      </c>
      <c r="C1694" s="18">
        <f ca="1">ROUND((B1694-סימולטור!$C$6)/365,3)</f>
        <v>187.274</v>
      </c>
      <c r="D1694" s="19">
        <f t="shared" si="319"/>
        <v>14360952.816471996</v>
      </c>
      <c r="E1694" s="20">
        <f t="shared" si="312"/>
        <v>14959.325850491661</v>
      </c>
      <c r="F1694" s="21">
        <f t="shared" si="320"/>
        <v>31098157.549122445</v>
      </c>
      <c r="G1694" s="22">
        <f t="shared" si="321"/>
        <v>18140.59190365476</v>
      </c>
      <c r="H1694" s="27">
        <f t="shared" si="322"/>
        <v>15406155.192206457</v>
      </c>
      <c r="I1694" s="26">
        <f t="shared" si="313"/>
        <v>51353.850640689379</v>
      </c>
      <c r="J1694" s="23">
        <f t="shared" si="314"/>
        <v>7703.0775961034069</v>
      </c>
      <c r="K1694" s="23">
        <f t="shared" si="315"/>
        <v>7703.0775961032286</v>
      </c>
      <c r="L1694" s="23">
        <f t="shared" si="316"/>
        <v>15406.155192206636</v>
      </c>
      <c r="M1694" s="24">
        <f t="shared" si="317"/>
        <v>31098157.549122445</v>
      </c>
      <c r="N1694" s="15" t="str">
        <f t="shared" si="323"/>
        <v>2</v>
      </c>
    </row>
    <row r="1695" spans="1:14" x14ac:dyDescent="0.25">
      <c r="A1695" s="3">
        <v>1691</v>
      </c>
      <c r="B1695" s="17">
        <f t="shared" ca="1" si="318"/>
        <v>95299</v>
      </c>
      <c r="C1695" s="18">
        <f ca="1">ROUND((B1695-סימולטור!$C$6)/365,3)</f>
        <v>187.35599999999999</v>
      </c>
      <c r="D1695" s="19">
        <f t="shared" si="319"/>
        <v>14393863.333343077</v>
      </c>
      <c r="E1695" s="20">
        <f t="shared" si="312"/>
        <v>14993.607638899039</v>
      </c>
      <c r="F1695" s="21">
        <f t="shared" si="320"/>
        <v>31183677.482382536</v>
      </c>
      <c r="G1695" s="22">
        <f t="shared" si="321"/>
        <v>18190.478531389814</v>
      </c>
      <c r="H1695" s="27">
        <f t="shared" si="322"/>
        <v>15442102.88765494</v>
      </c>
      <c r="I1695" s="26">
        <f t="shared" si="313"/>
        <v>51473.676292184318</v>
      </c>
      <c r="J1695" s="23">
        <f t="shared" si="314"/>
        <v>7721.0514438276477</v>
      </c>
      <c r="K1695" s="23">
        <f t="shared" si="315"/>
        <v>7721.0514438274704</v>
      </c>
      <c r="L1695" s="23">
        <f t="shared" si="316"/>
        <v>15442.102887655117</v>
      </c>
      <c r="M1695" s="24">
        <f t="shared" si="317"/>
        <v>31183677.482382536</v>
      </c>
      <c r="N1695" s="15" t="str">
        <f t="shared" si="323"/>
        <v>2</v>
      </c>
    </row>
    <row r="1696" spans="1:14" x14ac:dyDescent="0.25">
      <c r="A1696" s="3">
        <v>1692</v>
      </c>
      <c r="B1696" s="17">
        <f t="shared" ca="1" si="318"/>
        <v>95330</v>
      </c>
      <c r="C1696" s="18">
        <f ca="1">ROUND((B1696-סימולטור!$C$6)/365,3)</f>
        <v>187.441</v>
      </c>
      <c r="D1696" s="19">
        <f t="shared" si="319"/>
        <v>14426849.270148655</v>
      </c>
      <c r="E1696" s="20">
        <f t="shared" si="312"/>
        <v>15027.967989738183</v>
      </c>
      <c r="F1696" s="21">
        <f t="shared" si="320"/>
        <v>31269432.595459089</v>
      </c>
      <c r="G1696" s="22">
        <f t="shared" si="321"/>
        <v>18240.502347351136</v>
      </c>
      <c r="H1696" s="27">
        <f t="shared" si="322"/>
        <v>15478134.46105947</v>
      </c>
      <c r="I1696" s="26">
        <f t="shared" si="313"/>
        <v>51593.781536866089</v>
      </c>
      <c r="J1696" s="23">
        <f t="shared" si="314"/>
        <v>7739.0672305299131</v>
      </c>
      <c r="K1696" s="23">
        <f t="shared" si="315"/>
        <v>7739.0672305297348</v>
      </c>
      <c r="L1696" s="23">
        <f t="shared" si="316"/>
        <v>15478.134461059648</v>
      </c>
      <c r="M1696" s="24">
        <f t="shared" si="317"/>
        <v>31269432.595459089</v>
      </c>
      <c r="N1696" s="15" t="str">
        <f t="shared" si="323"/>
        <v>2</v>
      </c>
    </row>
    <row r="1697" spans="1:14" x14ac:dyDescent="0.25">
      <c r="A1697" s="3">
        <v>1693</v>
      </c>
      <c r="B1697" s="17">
        <f t="shared" ca="1" si="318"/>
        <v>95361</v>
      </c>
      <c r="C1697" s="18">
        <f ca="1">ROUND((B1697-סימולטור!$C$6)/365,3)</f>
        <v>187.52600000000001</v>
      </c>
      <c r="D1697" s="19">
        <f t="shared" si="319"/>
        <v>14459910.79972608</v>
      </c>
      <c r="E1697" s="20">
        <f t="shared" si="312"/>
        <v>15062.407083048</v>
      </c>
      <c r="F1697" s="21">
        <f t="shared" si="320"/>
        <v>31355423.535096604</v>
      </c>
      <c r="G1697" s="22">
        <f t="shared" si="321"/>
        <v>18290.663728806354</v>
      </c>
      <c r="H1697" s="27">
        <f t="shared" si="322"/>
        <v>15514250.108135276</v>
      </c>
      <c r="I1697" s="26">
        <f t="shared" si="313"/>
        <v>51714.167027118776</v>
      </c>
      <c r="J1697" s="23">
        <f t="shared" si="314"/>
        <v>7757.1250540678157</v>
      </c>
      <c r="K1697" s="23">
        <f t="shared" si="315"/>
        <v>7757.1250540676383</v>
      </c>
      <c r="L1697" s="23">
        <f t="shared" si="316"/>
        <v>15514.250108135453</v>
      </c>
      <c r="M1697" s="24">
        <f t="shared" si="317"/>
        <v>31355423.535096604</v>
      </c>
      <c r="N1697" s="15" t="str">
        <f t="shared" si="323"/>
        <v>2</v>
      </c>
    </row>
    <row r="1698" spans="1:14" x14ac:dyDescent="0.25">
      <c r="A1698" s="3">
        <v>1694</v>
      </c>
      <c r="B1698" s="17">
        <f t="shared" ca="1" si="318"/>
        <v>95389</v>
      </c>
      <c r="C1698" s="18">
        <f ca="1">ROUND((B1698-סימולטור!$C$6)/365,3)</f>
        <v>187.60300000000001</v>
      </c>
      <c r="D1698" s="19">
        <f t="shared" si="319"/>
        <v>14493048.095308788</v>
      </c>
      <c r="E1698" s="20">
        <f t="shared" si="312"/>
        <v>15096.925099279988</v>
      </c>
      <c r="F1698" s="21">
        <f t="shared" si="320"/>
        <v>31441650.949818123</v>
      </c>
      <c r="G1698" s="22">
        <f t="shared" si="321"/>
        <v>18340.963054060572</v>
      </c>
      <c r="H1698" s="27">
        <f t="shared" si="322"/>
        <v>15550450.025054259</v>
      </c>
      <c r="I1698" s="26">
        <f t="shared" si="313"/>
        <v>51834.833416848727</v>
      </c>
      <c r="J1698" s="23">
        <f t="shared" si="314"/>
        <v>7775.2250125273085</v>
      </c>
      <c r="K1698" s="23">
        <f t="shared" si="315"/>
        <v>7775.2250125271294</v>
      </c>
      <c r="L1698" s="23">
        <f t="shared" si="316"/>
        <v>15550.450025054437</v>
      </c>
      <c r="M1698" s="24">
        <f t="shared" si="317"/>
        <v>31441650.949818123</v>
      </c>
      <c r="N1698" s="15" t="str">
        <f t="shared" si="323"/>
        <v>2</v>
      </c>
    </row>
    <row r="1699" spans="1:14" x14ac:dyDescent="0.25">
      <c r="A1699" s="3">
        <v>1695</v>
      </c>
      <c r="B1699" s="17">
        <f t="shared" ca="1" si="318"/>
        <v>95420</v>
      </c>
      <c r="C1699" s="18">
        <f ca="1">ROUND((B1699-סימולטור!$C$6)/365,3)</f>
        <v>187.68799999999999</v>
      </c>
      <c r="D1699" s="19">
        <f t="shared" si="319"/>
        <v>14526261.330527205</v>
      </c>
      <c r="E1699" s="20">
        <f t="shared" si="312"/>
        <v>15131.522219299171</v>
      </c>
      <c r="F1699" s="21">
        <f t="shared" si="320"/>
        <v>31528115.489930127</v>
      </c>
      <c r="G1699" s="22">
        <f t="shared" si="321"/>
        <v>18391.400702459239</v>
      </c>
      <c r="H1699" s="27">
        <f t="shared" si="322"/>
        <v>15586734.408446055</v>
      </c>
      <c r="I1699" s="26">
        <f t="shared" si="313"/>
        <v>51955.781361488051</v>
      </c>
      <c r="J1699" s="23">
        <f t="shared" si="314"/>
        <v>7793.3672042232074</v>
      </c>
      <c r="K1699" s="23">
        <f t="shared" si="315"/>
        <v>7793.3672042230273</v>
      </c>
      <c r="L1699" s="23">
        <f t="shared" si="316"/>
        <v>15586.734408446235</v>
      </c>
      <c r="M1699" s="24">
        <f t="shared" si="317"/>
        <v>31528115.489930127</v>
      </c>
      <c r="N1699" s="15" t="str">
        <f t="shared" si="323"/>
        <v>2</v>
      </c>
    </row>
    <row r="1700" spans="1:14" x14ac:dyDescent="0.25">
      <c r="A1700" s="3">
        <v>1696</v>
      </c>
      <c r="B1700" s="17">
        <f t="shared" ca="1" si="318"/>
        <v>95450</v>
      </c>
      <c r="C1700" s="18">
        <f ca="1">ROUND((B1700-סימולטור!$C$6)/365,3)</f>
        <v>187.77</v>
      </c>
      <c r="D1700" s="19">
        <f t="shared" si="319"/>
        <v>14559550.679409666</v>
      </c>
      <c r="E1700" s="20">
        <f t="shared" si="312"/>
        <v>15166.198624385068</v>
      </c>
      <c r="F1700" s="21">
        <f t="shared" si="320"/>
        <v>31614817.807527438</v>
      </c>
      <c r="G1700" s="22">
        <f t="shared" si="321"/>
        <v>18441.977054391005</v>
      </c>
      <c r="H1700" s="27">
        <f t="shared" si="322"/>
        <v>15623103.455399098</v>
      </c>
      <c r="I1700" s="26">
        <f t="shared" si="313"/>
        <v>52077.011517998195</v>
      </c>
      <c r="J1700" s="23">
        <f t="shared" si="314"/>
        <v>7811.5517276997289</v>
      </c>
      <c r="K1700" s="23">
        <f t="shared" si="315"/>
        <v>7811.5517276995488</v>
      </c>
      <c r="L1700" s="23">
        <f t="shared" si="316"/>
        <v>15623.103455399278</v>
      </c>
      <c r="M1700" s="24">
        <f t="shared" si="317"/>
        <v>31614817.807527438</v>
      </c>
      <c r="N1700" s="15" t="str">
        <f t="shared" si="323"/>
        <v>2</v>
      </c>
    </row>
    <row r="1701" spans="1:14" x14ac:dyDescent="0.25">
      <c r="A1701" s="3">
        <v>1697</v>
      </c>
      <c r="B1701" s="17">
        <f t="shared" ca="1" si="318"/>
        <v>95481</v>
      </c>
      <c r="C1701" s="18">
        <f ca="1">ROUND((B1701-סימולטור!$C$6)/365,3)</f>
        <v>187.85499999999999</v>
      </c>
      <c r="D1701" s="19">
        <f t="shared" si="319"/>
        <v>14592916.316383313</v>
      </c>
      <c r="E1701" s="20">
        <f t="shared" si="312"/>
        <v>15200.954496232618</v>
      </c>
      <c r="F1701" s="21">
        <f t="shared" si="320"/>
        <v>31701758.55649814</v>
      </c>
      <c r="G1701" s="22">
        <f t="shared" si="321"/>
        <v>18492.692491290582</v>
      </c>
      <c r="H1701" s="27">
        <f t="shared" si="322"/>
        <v>15659557.363461696</v>
      </c>
      <c r="I1701" s="26">
        <f t="shared" si="313"/>
        <v>52198.524544873522</v>
      </c>
      <c r="J1701" s="23">
        <f t="shared" si="314"/>
        <v>7829.778681731028</v>
      </c>
      <c r="K1701" s="23">
        <f t="shared" si="315"/>
        <v>7829.7786817308479</v>
      </c>
      <c r="L1701" s="23">
        <f t="shared" si="316"/>
        <v>15659.557363461876</v>
      </c>
      <c r="M1701" s="24">
        <f t="shared" si="317"/>
        <v>31701758.55649814</v>
      </c>
      <c r="N1701" s="15" t="str">
        <f t="shared" si="323"/>
        <v>2</v>
      </c>
    </row>
    <row r="1702" spans="1:14" x14ac:dyDescent="0.25">
      <c r="A1702" s="3">
        <v>1698</v>
      </c>
      <c r="B1702" s="17">
        <f t="shared" ca="1" si="318"/>
        <v>95511</v>
      </c>
      <c r="C1702" s="18">
        <f ca="1">ROUND((B1702-סימולטור!$C$6)/365,3)</f>
        <v>187.93700000000001</v>
      </c>
      <c r="D1702" s="19">
        <f t="shared" si="319"/>
        <v>14626358.416275026</v>
      </c>
      <c r="E1702" s="20">
        <f t="shared" si="312"/>
        <v>15235.790016953151</v>
      </c>
      <c r="F1702" s="21">
        <f t="shared" si="320"/>
        <v>31788938.392528515</v>
      </c>
      <c r="G1702" s="22">
        <f t="shared" si="321"/>
        <v>18543.547395641635</v>
      </c>
      <c r="H1702" s="27">
        <f t="shared" si="322"/>
        <v>15696096.330643108</v>
      </c>
      <c r="I1702" s="26">
        <f t="shared" si="313"/>
        <v>52320.321102144902</v>
      </c>
      <c r="J1702" s="23">
        <f t="shared" si="314"/>
        <v>7848.0481653217348</v>
      </c>
      <c r="K1702" s="23">
        <f t="shared" si="315"/>
        <v>7848.0481653215538</v>
      </c>
      <c r="L1702" s="23">
        <f t="shared" si="316"/>
        <v>15696.09633064329</v>
      </c>
      <c r="M1702" s="24">
        <f t="shared" si="317"/>
        <v>31788938.392528515</v>
      </c>
      <c r="N1702" s="15" t="str">
        <f t="shared" si="323"/>
        <v>2</v>
      </c>
    </row>
    <row r="1703" spans="1:14" x14ac:dyDescent="0.25">
      <c r="A1703" s="3">
        <v>1699</v>
      </c>
      <c r="B1703" s="17">
        <f t="shared" ca="1" si="318"/>
        <v>95542</v>
      </c>
      <c r="C1703" s="18">
        <f ca="1">ROUND((B1703-סימולטור!$C$6)/365,3)</f>
        <v>188.02199999999999</v>
      </c>
      <c r="D1703" s="19">
        <f t="shared" si="319"/>
        <v>14659877.154312324</v>
      </c>
      <c r="E1703" s="20">
        <f t="shared" si="312"/>
        <v>15270.705369075336</v>
      </c>
      <c r="F1703" s="21">
        <f t="shared" si="320"/>
        <v>31876357.973107971</v>
      </c>
      <c r="G1703" s="22">
        <f t="shared" si="321"/>
        <v>18594.542150979651</v>
      </c>
      <c r="H1703" s="27">
        <f t="shared" si="322"/>
        <v>15732720.55541461</v>
      </c>
      <c r="I1703" s="26">
        <f t="shared" si="313"/>
        <v>52442.401851383242</v>
      </c>
      <c r="J1703" s="23">
        <f t="shared" si="314"/>
        <v>7866.3602777074857</v>
      </c>
      <c r="K1703" s="23">
        <f t="shared" si="315"/>
        <v>7866.3602777073047</v>
      </c>
      <c r="L1703" s="23">
        <f t="shared" si="316"/>
        <v>15732.720555414791</v>
      </c>
      <c r="M1703" s="24">
        <f t="shared" si="317"/>
        <v>31876357.973107971</v>
      </c>
      <c r="N1703" s="15" t="str">
        <f t="shared" si="323"/>
        <v>2</v>
      </c>
    </row>
    <row r="1704" spans="1:14" x14ac:dyDescent="0.25">
      <c r="A1704" s="3">
        <v>1700</v>
      </c>
      <c r="B1704" s="17">
        <f t="shared" ca="1" si="318"/>
        <v>95573</v>
      </c>
      <c r="C1704" s="18">
        <f ca="1">ROUND((B1704-סימולטור!$C$6)/365,3)</f>
        <v>188.107</v>
      </c>
      <c r="D1704" s="19">
        <f t="shared" si="319"/>
        <v>14693472.706124291</v>
      </c>
      <c r="E1704" s="20">
        <f t="shared" si="312"/>
        <v>15305.700735546136</v>
      </c>
      <c r="F1704" s="21">
        <f t="shared" si="320"/>
        <v>31964017.957534023</v>
      </c>
      <c r="G1704" s="22">
        <f t="shared" si="321"/>
        <v>18645.677141894845</v>
      </c>
      <c r="H1704" s="27">
        <f t="shared" si="322"/>
        <v>15769430.236710578</v>
      </c>
      <c r="I1704" s="26">
        <f t="shared" si="313"/>
        <v>52564.767455703142</v>
      </c>
      <c r="J1704" s="23">
        <f t="shared" si="314"/>
        <v>7884.7151183554706</v>
      </c>
      <c r="K1704" s="23">
        <f t="shared" si="315"/>
        <v>7884.7151183552896</v>
      </c>
      <c r="L1704" s="23">
        <f t="shared" si="316"/>
        <v>15769.430236710759</v>
      </c>
      <c r="M1704" s="24">
        <f t="shared" si="317"/>
        <v>31964017.957534023</v>
      </c>
      <c r="N1704" s="15" t="str">
        <f t="shared" si="323"/>
        <v>2</v>
      </c>
    </row>
    <row r="1705" spans="1:14" x14ac:dyDescent="0.25">
      <c r="A1705" s="3">
        <v>1701</v>
      </c>
      <c r="B1705" s="17">
        <f t="shared" ca="1" si="318"/>
        <v>95603</v>
      </c>
      <c r="C1705" s="18">
        <f ca="1">ROUND((B1705-סימולטור!$C$6)/365,3)</f>
        <v>188.18899999999999</v>
      </c>
      <c r="D1705" s="19">
        <f t="shared" si="319"/>
        <v>14727145.247742493</v>
      </c>
      <c r="E1705" s="20">
        <f t="shared" si="312"/>
        <v>15340.776299731762</v>
      </c>
      <c r="F1705" s="21">
        <f t="shared" si="320"/>
        <v>32051919.006917246</v>
      </c>
      <c r="G1705" s="22">
        <f t="shared" si="321"/>
        <v>18696.952754035061</v>
      </c>
      <c r="H1705" s="27">
        <f t="shared" si="322"/>
        <v>15806225.573929571</v>
      </c>
      <c r="I1705" s="26">
        <f t="shared" si="313"/>
        <v>52687.418579766454</v>
      </c>
      <c r="J1705" s="23">
        <f t="shared" si="314"/>
        <v>7903.1127869649681</v>
      </c>
      <c r="K1705" s="23">
        <f t="shared" si="315"/>
        <v>7903.1127869647853</v>
      </c>
      <c r="L1705" s="23">
        <f t="shared" si="316"/>
        <v>15806.225573929754</v>
      </c>
      <c r="M1705" s="24">
        <f t="shared" si="317"/>
        <v>32051919.006917246</v>
      </c>
      <c r="N1705" s="15" t="str">
        <f t="shared" si="323"/>
        <v>2</v>
      </c>
    </row>
    <row r="1706" spans="1:14" x14ac:dyDescent="0.25">
      <c r="A1706" s="3">
        <v>1702</v>
      </c>
      <c r="B1706" s="17">
        <f t="shared" ca="1" si="318"/>
        <v>95634</v>
      </c>
      <c r="C1706" s="18">
        <f ca="1">ROUND((B1706-סימולטור!$C$6)/365,3)</f>
        <v>188.274</v>
      </c>
      <c r="D1706" s="19">
        <f t="shared" si="319"/>
        <v>14760894.955601905</v>
      </c>
      <c r="E1706" s="20">
        <f t="shared" si="312"/>
        <v>15375.932245418649</v>
      </c>
      <c r="F1706" s="21">
        <f t="shared" si="320"/>
        <v>32140061.78418627</v>
      </c>
      <c r="G1706" s="22">
        <f t="shared" si="321"/>
        <v>18748.369374108657</v>
      </c>
      <c r="H1706" s="27">
        <f t="shared" si="322"/>
        <v>15843106.766935408</v>
      </c>
      <c r="I1706" s="26">
        <f t="shared" si="313"/>
        <v>52810.355889785911</v>
      </c>
      <c r="J1706" s="23">
        <f t="shared" si="314"/>
        <v>7921.5533834678863</v>
      </c>
      <c r="K1706" s="23">
        <f t="shared" si="315"/>
        <v>7921.5533834677044</v>
      </c>
      <c r="L1706" s="23">
        <f t="shared" si="316"/>
        <v>15843.106766935591</v>
      </c>
      <c r="M1706" s="24">
        <f t="shared" si="317"/>
        <v>32140061.78418627</v>
      </c>
      <c r="N1706" s="15" t="str">
        <f t="shared" si="323"/>
        <v>2</v>
      </c>
    </row>
    <row r="1707" spans="1:14" x14ac:dyDescent="0.25">
      <c r="A1707" s="3">
        <v>1703</v>
      </c>
      <c r="B1707" s="17">
        <f t="shared" ca="1" si="318"/>
        <v>95664</v>
      </c>
      <c r="C1707" s="18">
        <f ca="1">ROUND((B1707-סימולטור!$C$6)/365,3)</f>
        <v>188.35599999999999</v>
      </c>
      <c r="D1707" s="19">
        <f t="shared" si="319"/>
        <v>14794722.006541828</v>
      </c>
      <c r="E1707" s="20">
        <f t="shared" si="312"/>
        <v>15411.168756814404</v>
      </c>
      <c r="F1707" s="21">
        <f t="shared" si="320"/>
        <v>32228446.954092786</v>
      </c>
      <c r="G1707" s="22">
        <f t="shared" si="321"/>
        <v>18799.92738988746</v>
      </c>
      <c r="H1707" s="27">
        <f t="shared" si="322"/>
        <v>15880074.016058259</v>
      </c>
      <c r="I1707" s="26">
        <f t="shared" si="313"/>
        <v>52933.580053528749</v>
      </c>
      <c r="J1707" s="23">
        <f t="shared" si="314"/>
        <v>7940.0370080293123</v>
      </c>
      <c r="K1707" s="23">
        <f t="shared" si="315"/>
        <v>7940.0370080291295</v>
      </c>
      <c r="L1707" s="23">
        <f t="shared" si="316"/>
        <v>15880.074016058443</v>
      </c>
      <c r="M1707" s="24">
        <f t="shared" si="317"/>
        <v>32228446.954092786</v>
      </c>
      <c r="N1707" s="15" t="str">
        <f t="shared" si="323"/>
        <v>2</v>
      </c>
    </row>
    <row r="1708" spans="1:14" x14ac:dyDescent="0.25">
      <c r="A1708" s="3">
        <v>1704</v>
      </c>
      <c r="B1708" s="17">
        <f t="shared" ca="1" si="318"/>
        <v>95695</v>
      </c>
      <c r="C1708" s="18">
        <f ca="1">ROUND((B1708-סימולטור!$C$6)/365,3)</f>
        <v>188.441</v>
      </c>
      <c r="D1708" s="19">
        <f t="shared" si="319"/>
        <v>14828626.577806821</v>
      </c>
      <c r="E1708" s="20">
        <f t="shared" si="312"/>
        <v>15446.486018548772</v>
      </c>
      <c r="F1708" s="21">
        <f t="shared" si="320"/>
        <v>32317075.183216546</v>
      </c>
      <c r="G1708" s="22">
        <f t="shared" si="321"/>
        <v>18851.627190209652</v>
      </c>
      <c r="H1708" s="27">
        <f t="shared" si="322"/>
        <v>15917127.522095729</v>
      </c>
      <c r="I1708" s="26">
        <f t="shared" si="313"/>
        <v>53057.09174032032</v>
      </c>
      <c r="J1708" s="23">
        <f t="shared" si="314"/>
        <v>7958.563761048048</v>
      </c>
      <c r="K1708" s="23">
        <f t="shared" si="315"/>
        <v>7958.5637610478643</v>
      </c>
      <c r="L1708" s="23">
        <f t="shared" si="316"/>
        <v>15917.127522095912</v>
      </c>
      <c r="M1708" s="24">
        <f t="shared" si="317"/>
        <v>32317075.183216546</v>
      </c>
      <c r="N1708" s="15" t="str">
        <f t="shared" si="323"/>
        <v>2</v>
      </c>
    </row>
    <row r="1709" spans="1:14" x14ac:dyDescent="0.25">
      <c r="A1709" s="3">
        <v>1705</v>
      </c>
      <c r="B1709" s="17">
        <f t="shared" ca="1" si="318"/>
        <v>95726</v>
      </c>
      <c r="C1709" s="18">
        <f ca="1">ROUND((B1709-סימולטור!$C$6)/365,3)</f>
        <v>188.52600000000001</v>
      </c>
      <c r="D1709" s="19">
        <f t="shared" si="319"/>
        <v>14862608.847047629</v>
      </c>
      <c r="E1709" s="20">
        <f t="shared" si="312"/>
        <v>15481.884215674612</v>
      </c>
      <c r="F1709" s="21">
        <f t="shared" si="320"/>
        <v>32405947.139970392</v>
      </c>
      <c r="G1709" s="22">
        <f t="shared" si="321"/>
        <v>18903.469164982729</v>
      </c>
      <c r="H1709" s="27">
        <f t="shared" si="322"/>
        <v>15954267.486313952</v>
      </c>
      <c r="I1709" s="26">
        <f t="shared" si="313"/>
        <v>53180.891621047733</v>
      </c>
      <c r="J1709" s="23">
        <f t="shared" si="314"/>
        <v>7977.1337431571592</v>
      </c>
      <c r="K1709" s="23">
        <f t="shared" si="315"/>
        <v>7977.1337431569764</v>
      </c>
      <c r="L1709" s="23">
        <f t="shared" si="316"/>
        <v>15954.267486314136</v>
      </c>
      <c r="M1709" s="24">
        <f t="shared" si="317"/>
        <v>32405947.139970392</v>
      </c>
      <c r="N1709" s="15" t="str">
        <f t="shared" si="323"/>
        <v>2</v>
      </c>
    </row>
    <row r="1710" spans="1:14" x14ac:dyDescent="0.25">
      <c r="A1710" s="3">
        <v>1706</v>
      </c>
      <c r="B1710" s="17">
        <f t="shared" ca="1" si="318"/>
        <v>95754</v>
      </c>
      <c r="C1710" s="18">
        <f ca="1">ROUND((B1710-סימולטור!$C$6)/365,3)</f>
        <v>188.60300000000001</v>
      </c>
      <c r="D1710" s="19">
        <f t="shared" si="319"/>
        <v>14896668.992322113</v>
      </c>
      <c r="E1710" s="20">
        <f t="shared" si="312"/>
        <v>15517.363533668868</v>
      </c>
      <c r="F1710" s="21">
        <f t="shared" si="320"/>
        <v>32495063.494605314</v>
      </c>
      <c r="G1710" s="22">
        <f t="shared" si="321"/>
        <v>18955.453705186435</v>
      </c>
      <c r="H1710" s="27">
        <f t="shared" si="322"/>
        <v>15991494.110448686</v>
      </c>
      <c r="I1710" s="26">
        <f t="shared" si="313"/>
        <v>53304.980368163517</v>
      </c>
      <c r="J1710" s="23">
        <f t="shared" si="314"/>
        <v>7995.7470552245268</v>
      </c>
      <c r="K1710" s="23">
        <f t="shared" si="315"/>
        <v>7995.7470552243431</v>
      </c>
      <c r="L1710" s="23">
        <f t="shared" si="316"/>
        <v>15991.49411044887</v>
      </c>
      <c r="M1710" s="24">
        <f t="shared" si="317"/>
        <v>32495063.494605314</v>
      </c>
      <c r="N1710" s="15" t="str">
        <f t="shared" si="323"/>
        <v>2</v>
      </c>
    </row>
    <row r="1711" spans="1:14" x14ac:dyDescent="0.25">
      <c r="A1711" s="3">
        <v>1707</v>
      </c>
      <c r="B1711" s="17">
        <f t="shared" ca="1" si="318"/>
        <v>95785</v>
      </c>
      <c r="C1711" s="18">
        <f ca="1">ROUND((B1711-סימולטור!$C$6)/365,3)</f>
        <v>188.68799999999999</v>
      </c>
      <c r="D1711" s="19">
        <f t="shared" si="319"/>
        <v>14930807.192096187</v>
      </c>
      <c r="E1711" s="20">
        <f t="shared" si="312"/>
        <v>15552.924158433527</v>
      </c>
      <c r="F1711" s="21">
        <f t="shared" si="320"/>
        <v>32584424.919215478</v>
      </c>
      <c r="G1711" s="22">
        <f t="shared" si="321"/>
        <v>19007.581202875695</v>
      </c>
      <c r="H1711" s="27">
        <f t="shared" si="322"/>
        <v>16028807.596706402</v>
      </c>
      <c r="I1711" s="26">
        <f t="shared" si="313"/>
        <v>53429.358655689241</v>
      </c>
      <c r="J1711" s="23">
        <f t="shared" si="314"/>
        <v>8014.4037983533854</v>
      </c>
      <c r="K1711" s="23">
        <f t="shared" si="315"/>
        <v>8014.4037983532007</v>
      </c>
      <c r="L1711" s="23">
        <f t="shared" si="316"/>
        <v>16028.807596706585</v>
      </c>
      <c r="M1711" s="24">
        <f t="shared" si="317"/>
        <v>32584424.919215478</v>
      </c>
      <c r="N1711" s="15" t="str">
        <f t="shared" si="323"/>
        <v>2</v>
      </c>
    </row>
    <row r="1712" spans="1:14" x14ac:dyDescent="0.25">
      <c r="A1712" s="3">
        <v>1708</v>
      </c>
      <c r="B1712" s="17">
        <f t="shared" ca="1" si="318"/>
        <v>95815</v>
      </c>
      <c r="C1712" s="18">
        <f ca="1">ROUND((B1712-סימולטור!$C$6)/365,3)</f>
        <v>188.77</v>
      </c>
      <c r="D1712" s="19">
        <f t="shared" si="319"/>
        <v>14965023.625244742</v>
      </c>
      <c r="E1712" s="20">
        <f t="shared" si="312"/>
        <v>15588.566276296606</v>
      </c>
      <c r="F1712" s="21">
        <f t="shared" si="320"/>
        <v>32674032.087743323</v>
      </c>
      <c r="G1712" s="22">
        <f t="shared" si="321"/>
        <v>19059.852051183607</v>
      </c>
      <c r="H1712" s="27">
        <f t="shared" si="322"/>
        <v>16066208.147765385</v>
      </c>
      <c r="I1712" s="26">
        <f t="shared" si="313"/>
        <v>53554.027159219186</v>
      </c>
      <c r="J1712" s="23">
        <f t="shared" si="314"/>
        <v>8033.1040738828779</v>
      </c>
      <c r="K1712" s="23">
        <f t="shared" si="315"/>
        <v>8033.1040738826923</v>
      </c>
      <c r="L1712" s="23">
        <f t="shared" si="316"/>
        <v>16066.20814776557</v>
      </c>
      <c r="M1712" s="24">
        <f t="shared" si="317"/>
        <v>32674032.087743323</v>
      </c>
      <c r="N1712" s="15" t="str">
        <f t="shared" si="323"/>
        <v>2</v>
      </c>
    </row>
    <row r="1713" spans="1:14" x14ac:dyDescent="0.25">
      <c r="A1713" s="3">
        <v>1709</v>
      </c>
      <c r="B1713" s="17">
        <f t="shared" ca="1" si="318"/>
        <v>95846</v>
      </c>
      <c r="C1713" s="18">
        <f ca="1">ROUND((B1713-סימולטור!$C$6)/365,3)</f>
        <v>188.85499999999999</v>
      </c>
      <c r="D1713" s="19">
        <f t="shared" si="319"/>
        <v>14999318.471052596</v>
      </c>
      <c r="E1713" s="20">
        <f t="shared" si="312"/>
        <v>15624.290074013121</v>
      </c>
      <c r="F1713" s="21">
        <f t="shared" si="320"/>
        <v>32763885.675984621</v>
      </c>
      <c r="G1713" s="22">
        <f t="shared" si="321"/>
        <v>19112.266644324362</v>
      </c>
      <c r="H1713" s="27">
        <f t="shared" si="322"/>
        <v>16103695.966776839</v>
      </c>
      <c r="I1713" s="26">
        <f t="shared" si="313"/>
        <v>53678.986555924035</v>
      </c>
      <c r="J1713" s="23">
        <f t="shared" si="314"/>
        <v>8051.8479833886049</v>
      </c>
      <c r="K1713" s="23">
        <f t="shared" si="315"/>
        <v>8051.8479833884194</v>
      </c>
      <c r="L1713" s="23">
        <f t="shared" si="316"/>
        <v>16103.695966777024</v>
      </c>
      <c r="M1713" s="24">
        <f t="shared" si="317"/>
        <v>32763885.675984621</v>
      </c>
      <c r="N1713" s="15" t="str">
        <f t="shared" si="323"/>
        <v>2</v>
      </c>
    </row>
    <row r="1714" spans="1:14" x14ac:dyDescent="0.25">
      <c r="A1714" s="3">
        <v>1710</v>
      </c>
      <c r="B1714" s="17">
        <f t="shared" ca="1" si="318"/>
        <v>95876</v>
      </c>
      <c r="C1714" s="18">
        <f ca="1">ROUND((B1714-סימולטור!$C$6)/365,3)</f>
        <v>188.93700000000001</v>
      </c>
      <c r="D1714" s="19">
        <f t="shared" si="319"/>
        <v>15033691.909215426</v>
      </c>
      <c r="E1714" s="20">
        <f t="shared" si="312"/>
        <v>15660.095738766069</v>
      </c>
      <c r="F1714" s="21">
        <f t="shared" si="320"/>
        <v>32853986.361593582</v>
      </c>
      <c r="G1714" s="22">
        <f t="shared" si="321"/>
        <v>19164.825377596255</v>
      </c>
      <c r="H1714" s="27">
        <f t="shared" si="322"/>
        <v>16141271.257365987</v>
      </c>
      <c r="I1714" s="26">
        <f t="shared" si="313"/>
        <v>53804.237524554534</v>
      </c>
      <c r="J1714" s="23">
        <f t="shared" si="314"/>
        <v>8070.6356286831797</v>
      </c>
      <c r="K1714" s="23">
        <f t="shared" si="315"/>
        <v>8070.6356286829932</v>
      </c>
      <c r="L1714" s="23">
        <f t="shared" si="316"/>
        <v>16141.271257366174</v>
      </c>
      <c r="M1714" s="24">
        <f t="shared" si="317"/>
        <v>32853986.361593582</v>
      </c>
      <c r="N1714" s="15" t="str">
        <f t="shared" si="323"/>
        <v>2</v>
      </c>
    </row>
    <row r="1715" spans="1:14" x14ac:dyDescent="0.25">
      <c r="A1715" s="3">
        <v>1711</v>
      </c>
      <c r="B1715" s="17">
        <f t="shared" ca="1" si="318"/>
        <v>95907</v>
      </c>
      <c r="C1715" s="18">
        <f ca="1">ROUND((B1715-סימולטור!$C$6)/365,3)</f>
        <v>189.02199999999999</v>
      </c>
      <c r="D1715" s="19">
        <f t="shared" si="319"/>
        <v>15068144.119840711</v>
      </c>
      <c r="E1715" s="20">
        <f t="shared" si="312"/>
        <v>15695.983458167408</v>
      </c>
      <c r="F1715" s="21">
        <f t="shared" si="320"/>
        <v>32944334.82408797</v>
      </c>
      <c r="G1715" s="22">
        <f t="shared" si="321"/>
        <v>19217.52864738465</v>
      </c>
      <c r="H1715" s="27">
        <f t="shared" si="322"/>
        <v>16178934.223633174</v>
      </c>
      <c r="I1715" s="26">
        <f t="shared" si="313"/>
        <v>53929.780745445161</v>
      </c>
      <c r="J1715" s="23">
        <f t="shared" si="314"/>
        <v>8089.4671118167735</v>
      </c>
      <c r="K1715" s="23">
        <f t="shared" si="315"/>
        <v>8089.467111816587</v>
      </c>
      <c r="L1715" s="23">
        <f t="shared" si="316"/>
        <v>16178.934223633361</v>
      </c>
      <c r="M1715" s="24">
        <f t="shared" si="317"/>
        <v>32944334.82408797</v>
      </c>
      <c r="N1715" s="15" t="str">
        <f t="shared" si="323"/>
        <v>2</v>
      </c>
    </row>
    <row r="1716" spans="1:14" x14ac:dyDescent="0.25">
      <c r="A1716" s="3">
        <v>1712</v>
      </c>
      <c r="B1716" s="17">
        <f t="shared" ca="1" si="318"/>
        <v>95938</v>
      </c>
      <c r="C1716" s="18">
        <f ca="1">ROUND((B1716-סימולטור!$C$6)/365,3)</f>
        <v>189.107</v>
      </c>
      <c r="D1716" s="19">
        <f t="shared" si="319"/>
        <v>15102675.283448681</v>
      </c>
      <c r="E1716" s="20">
        <f t="shared" si="312"/>
        <v>15731.953420259042</v>
      </c>
      <c r="F1716" s="21">
        <f t="shared" si="320"/>
        <v>33034931.744854212</v>
      </c>
      <c r="G1716" s="22">
        <f t="shared" si="321"/>
        <v>19270.376851164958</v>
      </c>
      <c r="H1716" s="27">
        <f t="shared" si="322"/>
        <v>16216685.070154985</v>
      </c>
      <c r="I1716" s="26">
        <f t="shared" si="313"/>
        <v>54055.616900517867</v>
      </c>
      <c r="J1716" s="23">
        <f t="shared" si="314"/>
        <v>8108.3425350776797</v>
      </c>
      <c r="K1716" s="23">
        <f t="shared" si="315"/>
        <v>8108.3425350774933</v>
      </c>
      <c r="L1716" s="23">
        <f t="shared" si="316"/>
        <v>16216.685070155174</v>
      </c>
      <c r="M1716" s="24">
        <f t="shared" si="317"/>
        <v>33034931.744854212</v>
      </c>
      <c r="N1716" s="15" t="str">
        <f t="shared" si="323"/>
        <v>2</v>
      </c>
    </row>
    <row r="1717" spans="1:14" x14ac:dyDescent="0.25">
      <c r="A1717" s="3">
        <v>1713</v>
      </c>
      <c r="B1717" s="17">
        <f t="shared" ca="1" si="318"/>
        <v>95968</v>
      </c>
      <c r="C1717" s="18">
        <f ca="1">ROUND((B1717-סימולטור!$C$6)/365,3)</f>
        <v>189.18899999999999</v>
      </c>
      <c r="D1717" s="19">
        <f t="shared" si="319"/>
        <v>15137285.580973253</v>
      </c>
      <c r="E1717" s="20">
        <f t="shared" si="312"/>
        <v>15768.005813513804</v>
      </c>
      <c r="F1717" s="21">
        <f t="shared" si="320"/>
        <v>33125777.807152566</v>
      </c>
      <c r="G1717" s="22">
        <f t="shared" si="321"/>
        <v>19323.370387505664</v>
      </c>
      <c r="H1717" s="27">
        <f t="shared" si="322"/>
        <v>16254524.001985349</v>
      </c>
      <c r="I1717" s="26">
        <f t="shared" si="313"/>
        <v>54181.74667328575</v>
      </c>
      <c r="J1717" s="23">
        <f t="shared" si="314"/>
        <v>8127.2620009928623</v>
      </c>
      <c r="K1717" s="23">
        <f t="shared" si="315"/>
        <v>8127.262000992675</v>
      </c>
      <c r="L1717" s="23">
        <f t="shared" si="316"/>
        <v>16254.524001985537</v>
      </c>
      <c r="M1717" s="24">
        <f t="shared" si="317"/>
        <v>33125777.807152566</v>
      </c>
      <c r="N1717" s="15" t="str">
        <f t="shared" si="323"/>
        <v>2</v>
      </c>
    </row>
    <row r="1718" spans="1:14" x14ac:dyDescent="0.25">
      <c r="A1718" s="3">
        <v>1714</v>
      </c>
      <c r="B1718" s="17">
        <f t="shared" ca="1" si="318"/>
        <v>95999</v>
      </c>
      <c r="C1718" s="18">
        <f ca="1">ROUND((B1718-סימולטור!$C$6)/365,3)</f>
        <v>189.274</v>
      </c>
      <c r="D1718" s="19">
        <f t="shared" si="319"/>
        <v>15171975.193762984</v>
      </c>
      <c r="E1718" s="20">
        <f t="shared" si="312"/>
        <v>15804.140826836441</v>
      </c>
      <c r="F1718" s="21">
        <f t="shared" si="320"/>
        <v>33216873.696122237</v>
      </c>
      <c r="G1718" s="22">
        <f t="shared" si="321"/>
        <v>19376.509656071303</v>
      </c>
      <c r="H1718" s="27">
        <f t="shared" si="322"/>
        <v>16292451.224656649</v>
      </c>
      <c r="I1718" s="26">
        <f t="shared" si="313"/>
        <v>54308.170748856748</v>
      </c>
      <c r="J1718" s="23">
        <f t="shared" si="314"/>
        <v>8146.2256123285115</v>
      </c>
      <c r="K1718" s="23">
        <f t="shared" si="315"/>
        <v>8146.225612328325</v>
      </c>
      <c r="L1718" s="23">
        <f t="shared" si="316"/>
        <v>16292.451224656837</v>
      </c>
      <c r="M1718" s="24">
        <f t="shared" si="317"/>
        <v>33216873.696122237</v>
      </c>
      <c r="N1718" s="15" t="str">
        <f t="shared" si="323"/>
        <v>2</v>
      </c>
    </row>
    <row r="1719" spans="1:14" x14ac:dyDescent="0.25">
      <c r="A1719" s="3">
        <v>1715</v>
      </c>
      <c r="B1719" s="17">
        <f t="shared" ca="1" si="318"/>
        <v>96029</v>
      </c>
      <c r="C1719" s="18">
        <f ca="1">ROUND((B1719-סימולטור!$C$6)/365,3)</f>
        <v>189.35599999999999</v>
      </c>
      <c r="D1719" s="19">
        <f t="shared" si="319"/>
        <v>15206744.303582026</v>
      </c>
      <c r="E1719" s="20">
        <f t="shared" si="312"/>
        <v>15840.35864956461</v>
      </c>
      <c r="F1719" s="21">
        <f t="shared" si="320"/>
        <v>33308220.098786574</v>
      </c>
      <c r="G1719" s="22">
        <f t="shared" si="321"/>
        <v>19429.795057625503</v>
      </c>
      <c r="H1719" s="27">
        <f t="shared" si="322"/>
        <v>16330466.944180848</v>
      </c>
      <c r="I1719" s="26">
        <f t="shared" si="313"/>
        <v>54434.889813937414</v>
      </c>
      <c r="J1719" s="23">
        <f t="shared" si="314"/>
        <v>8165.2334720906119</v>
      </c>
      <c r="K1719" s="23">
        <f t="shared" si="315"/>
        <v>8165.2334720904246</v>
      </c>
      <c r="L1719" s="23">
        <f t="shared" si="316"/>
        <v>16330.466944181037</v>
      </c>
      <c r="M1719" s="24">
        <f t="shared" si="317"/>
        <v>33308220.098786574</v>
      </c>
      <c r="N1719" s="15" t="str">
        <f t="shared" si="323"/>
        <v>2</v>
      </c>
    </row>
    <row r="1720" spans="1:14" x14ac:dyDescent="0.25">
      <c r="A1720" s="3">
        <v>1716</v>
      </c>
      <c r="B1720" s="17">
        <f t="shared" ca="1" si="318"/>
        <v>96060</v>
      </c>
      <c r="C1720" s="18">
        <f ca="1">ROUND((B1720-סימולטור!$C$6)/365,3)</f>
        <v>189.441</v>
      </c>
      <c r="D1720" s="19">
        <f t="shared" si="319"/>
        <v>15241593.092611069</v>
      </c>
      <c r="E1720" s="20">
        <f t="shared" si="312"/>
        <v>15876.659471469864</v>
      </c>
      <c r="F1720" s="21">
        <f t="shared" si="320"/>
        <v>33399817.704058241</v>
      </c>
      <c r="G1720" s="22">
        <f t="shared" si="321"/>
        <v>19483.226994033972</v>
      </c>
      <c r="H1720" s="27">
        <f t="shared" si="322"/>
        <v>16368571.367050605</v>
      </c>
      <c r="I1720" s="26">
        <f t="shared" si="313"/>
        <v>54561.904556836613</v>
      </c>
      <c r="J1720" s="23">
        <f t="shared" si="314"/>
        <v>8184.2856835254915</v>
      </c>
      <c r="K1720" s="23">
        <f t="shared" si="315"/>
        <v>8184.2856835253024</v>
      </c>
      <c r="L1720" s="23">
        <f t="shared" si="316"/>
        <v>16368.571367050794</v>
      </c>
      <c r="M1720" s="24">
        <f t="shared" si="317"/>
        <v>33399817.704058241</v>
      </c>
      <c r="N1720" s="15" t="str">
        <f t="shared" si="323"/>
        <v>2</v>
      </c>
    </row>
    <row r="1721" spans="1:14" x14ac:dyDescent="0.25">
      <c r="A1721" s="3">
        <v>1717</v>
      </c>
      <c r="B1721" s="17">
        <f t="shared" ca="1" si="318"/>
        <v>96091</v>
      </c>
      <c r="C1721" s="18">
        <f ca="1">ROUND((B1721-סימולטור!$C$6)/365,3)</f>
        <v>189.52600000000001</v>
      </c>
      <c r="D1721" s="19">
        <f t="shared" si="319"/>
        <v>15276521.743448304</v>
      </c>
      <c r="E1721" s="20">
        <f t="shared" si="312"/>
        <v>15913.04348275865</v>
      </c>
      <c r="F1721" s="21">
        <f t="shared" si="320"/>
        <v>33491667.202744406</v>
      </c>
      <c r="G1721" s="22">
        <f t="shared" si="321"/>
        <v>19536.805868267573</v>
      </c>
      <c r="H1721" s="27">
        <f t="shared" si="322"/>
        <v>16406764.70024039</v>
      </c>
      <c r="I1721" s="26">
        <f t="shared" si="313"/>
        <v>54689.215667469231</v>
      </c>
      <c r="J1721" s="23">
        <f t="shared" si="314"/>
        <v>8203.3823501203842</v>
      </c>
      <c r="K1721" s="23">
        <f t="shared" si="315"/>
        <v>8203.382350120195</v>
      </c>
      <c r="L1721" s="23">
        <f t="shared" si="316"/>
        <v>16406.764700240579</v>
      </c>
      <c r="M1721" s="24">
        <f t="shared" si="317"/>
        <v>33491667.202744406</v>
      </c>
      <c r="N1721" s="15" t="str">
        <f t="shared" si="323"/>
        <v>2</v>
      </c>
    </row>
    <row r="1722" spans="1:14" x14ac:dyDescent="0.25">
      <c r="A1722" s="3">
        <v>1718</v>
      </c>
      <c r="B1722" s="17">
        <f t="shared" ca="1" si="318"/>
        <v>96119</v>
      </c>
      <c r="C1722" s="18">
        <f ca="1">ROUND((B1722-סימולטור!$C$6)/365,3)</f>
        <v>189.60300000000001</v>
      </c>
      <c r="D1722" s="19">
        <f t="shared" si="319"/>
        <v>15311530.439110374</v>
      </c>
      <c r="E1722" s="20">
        <f t="shared" si="312"/>
        <v>15949.510874073307</v>
      </c>
      <c r="F1722" s="21">
        <f t="shared" si="320"/>
        <v>33583769.287551954</v>
      </c>
      <c r="G1722" s="22">
        <f t="shared" si="321"/>
        <v>19590.532084405309</v>
      </c>
      <c r="H1722" s="27">
        <f t="shared" si="322"/>
        <v>16445047.151207618</v>
      </c>
      <c r="I1722" s="26">
        <f t="shared" si="313"/>
        <v>54816.823837359996</v>
      </c>
      <c r="J1722" s="23">
        <f t="shared" si="314"/>
        <v>8222.5235756039983</v>
      </c>
      <c r="K1722" s="23">
        <f t="shared" si="315"/>
        <v>8222.5235756038091</v>
      </c>
      <c r="L1722" s="23">
        <f t="shared" si="316"/>
        <v>16445.047151207807</v>
      </c>
      <c r="M1722" s="24">
        <f t="shared" si="317"/>
        <v>33583769.287551954</v>
      </c>
      <c r="N1722" s="15" t="str">
        <f t="shared" si="323"/>
        <v>2</v>
      </c>
    </row>
    <row r="1723" spans="1:14" x14ac:dyDescent="0.25">
      <c r="A1723" s="3">
        <v>1719</v>
      </c>
      <c r="B1723" s="17">
        <f t="shared" ca="1" si="318"/>
        <v>96150</v>
      </c>
      <c r="C1723" s="18">
        <f ca="1">ROUND((B1723-סימולטור!$C$6)/365,3)</f>
        <v>189.68799999999999</v>
      </c>
      <c r="D1723" s="19">
        <f t="shared" si="319"/>
        <v>15346619.363033336</v>
      </c>
      <c r="E1723" s="20">
        <f t="shared" si="312"/>
        <v>15986.061836493058</v>
      </c>
      <c r="F1723" s="21">
        <f t="shared" si="320"/>
        <v>33676124.653092727</v>
      </c>
      <c r="G1723" s="22">
        <f t="shared" si="321"/>
        <v>19644.406047637425</v>
      </c>
      <c r="H1723" s="27">
        <f t="shared" si="322"/>
        <v>16483418.927893771</v>
      </c>
      <c r="I1723" s="26">
        <f t="shared" si="313"/>
        <v>54944.729759647169</v>
      </c>
      <c r="J1723" s="23">
        <f t="shared" si="314"/>
        <v>8241.7094639470743</v>
      </c>
      <c r="K1723" s="23">
        <f t="shared" si="315"/>
        <v>8241.7094639468851</v>
      </c>
      <c r="L1723" s="23">
        <f t="shared" si="316"/>
        <v>16483.418927893959</v>
      </c>
      <c r="M1723" s="24">
        <f t="shared" si="317"/>
        <v>33676124.653092727</v>
      </c>
      <c r="N1723" s="15" t="str">
        <f t="shared" si="323"/>
        <v>2</v>
      </c>
    </row>
    <row r="1724" spans="1:14" x14ac:dyDescent="0.25">
      <c r="A1724" s="3">
        <v>1720</v>
      </c>
      <c r="B1724" s="17">
        <f t="shared" ca="1" si="318"/>
        <v>96180</v>
      </c>
      <c r="C1724" s="18">
        <f ca="1">ROUND((B1724-סימולטור!$C$6)/365,3)</f>
        <v>189.77</v>
      </c>
      <c r="D1724" s="19">
        <f t="shared" si="319"/>
        <v>15381788.699073622</v>
      </c>
      <c r="E1724" s="20">
        <f t="shared" si="312"/>
        <v>16022.696561535022</v>
      </c>
      <c r="F1724" s="21">
        <f t="shared" si="320"/>
        <v>33768733.99588874</v>
      </c>
      <c r="G1724" s="22">
        <f t="shared" si="321"/>
        <v>19698.428164268433</v>
      </c>
      <c r="H1724" s="27">
        <f t="shared" si="322"/>
        <v>16521880.238725524</v>
      </c>
      <c r="I1724" s="26">
        <f t="shared" si="313"/>
        <v>55072.934129086352</v>
      </c>
      <c r="J1724" s="23">
        <f t="shared" si="314"/>
        <v>8260.9401193629528</v>
      </c>
      <c r="K1724" s="23">
        <f t="shared" si="315"/>
        <v>8260.9401193627618</v>
      </c>
      <c r="L1724" s="23">
        <f t="shared" si="316"/>
        <v>16521.880238725716</v>
      </c>
      <c r="M1724" s="24">
        <f t="shared" si="317"/>
        <v>33768733.99588874</v>
      </c>
      <c r="N1724" s="15" t="str">
        <f t="shared" si="323"/>
        <v>2</v>
      </c>
    </row>
    <row r="1725" spans="1:14" x14ac:dyDescent="0.25">
      <c r="A1725" s="3">
        <v>1721</v>
      </c>
      <c r="B1725" s="17">
        <f t="shared" ca="1" si="318"/>
        <v>96211</v>
      </c>
      <c r="C1725" s="18">
        <f ca="1">ROUND((B1725-סימולטור!$C$6)/365,3)</f>
        <v>189.85499999999999</v>
      </c>
      <c r="D1725" s="19">
        <f t="shared" si="319"/>
        <v>15417038.631508999</v>
      </c>
      <c r="E1725" s="20">
        <f t="shared" si="312"/>
        <v>16059.415241155206</v>
      </c>
      <c r="F1725" s="21">
        <f t="shared" si="320"/>
        <v>33861598.014377438</v>
      </c>
      <c r="G1725" s="22">
        <f t="shared" si="321"/>
        <v>19752.598841720173</v>
      </c>
      <c r="H1725" s="27">
        <f t="shared" si="322"/>
        <v>16560431.292615887</v>
      </c>
      <c r="I1725" s="26">
        <f t="shared" si="313"/>
        <v>55201.437642054232</v>
      </c>
      <c r="J1725" s="23">
        <f t="shared" si="314"/>
        <v>8280.2156463081337</v>
      </c>
      <c r="K1725" s="23">
        <f t="shared" si="315"/>
        <v>8280.2156463079427</v>
      </c>
      <c r="L1725" s="23">
        <f t="shared" si="316"/>
        <v>16560.431292616078</v>
      </c>
      <c r="M1725" s="24">
        <f t="shared" si="317"/>
        <v>33861598.014377438</v>
      </c>
      <c r="N1725" s="15" t="str">
        <f t="shared" si="323"/>
        <v>2</v>
      </c>
    </row>
    <row r="1726" spans="1:14" x14ac:dyDescent="0.25">
      <c r="A1726" s="3">
        <v>1722</v>
      </c>
      <c r="B1726" s="17">
        <f t="shared" ca="1" si="318"/>
        <v>96241</v>
      </c>
      <c r="C1726" s="18">
        <f ca="1">ROUND((B1726-סימולטור!$C$6)/365,3)</f>
        <v>189.93700000000001</v>
      </c>
      <c r="D1726" s="19">
        <f t="shared" si="319"/>
        <v>15452369.345039541</v>
      </c>
      <c r="E1726" s="20">
        <f t="shared" si="312"/>
        <v>16096.218067749522</v>
      </c>
      <c r="F1726" s="21">
        <f t="shared" si="320"/>
        <v>33954717.40891698</v>
      </c>
      <c r="G1726" s="22">
        <f t="shared" si="321"/>
        <v>19806.918488534906</v>
      </c>
      <c r="H1726" s="27">
        <f t="shared" si="322"/>
        <v>16599072.298965326</v>
      </c>
      <c r="I1726" s="26">
        <f t="shared" si="313"/>
        <v>55330.240996552362</v>
      </c>
      <c r="J1726" s="23">
        <f t="shared" si="314"/>
        <v>8299.5361494828539</v>
      </c>
      <c r="K1726" s="23">
        <f t="shared" si="315"/>
        <v>8299.5361494826629</v>
      </c>
      <c r="L1726" s="23">
        <f t="shared" si="316"/>
        <v>16599.072298965519</v>
      </c>
      <c r="M1726" s="24">
        <f t="shared" si="317"/>
        <v>33954717.40891698</v>
      </c>
      <c r="N1726" s="15" t="str">
        <f t="shared" si="323"/>
        <v>2</v>
      </c>
    </row>
    <row r="1727" spans="1:14" x14ac:dyDescent="0.25">
      <c r="A1727" s="3">
        <v>1723</v>
      </c>
      <c r="B1727" s="17">
        <f t="shared" ca="1" si="318"/>
        <v>96272</v>
      </c>
      <c r="C1727" s="18">
        <f ca="1">ROUND((B1727-סימולטור!$C$6)/365,3)</f>
        <v>190.02199999999999</v>
      </c>
      <c r="D1727" s="19">
        <f t="shared" si="319"/>
        <v>15487781.02478859</v>
      </c>
      <c r="E1727" s="20">
        <f t="shared" si="312"/>
        <v>16133.105234154782</v>
      </c>
      <c r="F1727" s="21">
        <f t="shared" si="320"/>
        <v>34048092.88179151</v>
      </c>
      <c r="G1727" s="22">
        <f t="shared" si="321"/>
        <v>19861.387514378381</v>
      </c>
      <c r="H1727" s="27">
        <f t="shared" si="322"/>
        <v>16637803.467662912</v>
      </c>
      <c r="I1727" s="26">
        <f t="shared" si="313"/>
        <v>55459.344892210989</v>
      </c>
      <c r="J1727" s="23">
        <f t="shared" si="314"/>
        <v>8318.901733831648</v>
      </c>
      <c r="K1727" s="23">
        <f t="shared" si="315"/>
        <v>8318.9017338314552</v>
      </c>
      <c r="L1727" s="23">
        <f t="shared" si="316"/>
        <v>16637.803467663103</v>
      </c>
      <c r="M1727" s="24">
        <f t="shared" si="317"/>
        <v>34048092.88179151</v>
      </c>
      <c r="N1727" s="15" t="str">
        <f t="shared" si="323"/>
        <v>2</v>
      </c>
    </row>
    <row r="1728" spans="1:14" x14ac:dyDescent="0.25">
      <c r="A1728" s="3">
        <v>1724</v>
      </c>
      <c r="B1728" s="17">
        <f t="shared" ca="1" si="318"/>
        <v>96303</v>
      </c>
      <c r="C1728" s="18">
        <f ca="1">ROUND((B1728-סימולטור!$C$6)/365,3)</f>
        <v>190.107</v>
      </c>
      <c r="D1728" s="19">
        <f t="shared" si="319"/>
        <v>15523273.856303731</v>
      </c>
      <c r="E1728" s="20">
        <f t="shared" si="312"/>
        <v>16170.07693364972</v>
      </c>
      <c r="F1728" s="21">
        <f t="shared" si="320"/>
        <v>34141725.137216441</v>
      </c>
      <c r="G1728" s="22">
        <f t="shared" si="321"/>
        <v>19916.006330042925</v>
      </c>
      <c r="H1728" s="27">
        <f t="shared" si="322"/>
        <v>16676625.00908746</v>
      </c>
      <c r="I1728" s="26">
        <f t="shared" si="313"/>
        <v>55588.750030292817</v>
      </c>
      <c r="J1728" s="23">
        <f t="shared" si="314"/>
        <v>8338.3125045439228</v>
      </c>
      <c r="K1728" s="23">
        <f t="shared" si="315"/>
        <v>8338.31250454373</v>
      </c>
      <c r="L1728" s="23">
        <f t="shared" si="316"/>
        <v>16676.625009087653</v>
      </c>
      <c r="M1728" s="24">
        <f t="shared" si="317"/>
        <v>34141725.137216441</v>
      </c>
      <c r="N1728" s="15" t="str">
        <f t="shared" si="323"/>
        <v>2</v>
      </c>
    </row>
    <row r="1729" spans="1:14" x14ac:dyDescent="0.25">
      <c r="A1729" s="3">
        <v>1725</v>
      </c>
      <c r="B1729" s="17">
        <f t="shared" ca="1" si="318"/>
        <v>96333</v>
      </c>
      <c r="C1729" s="18">
        <f ca="1">ROUND((B1729-סימולטור!$C$6)/365,3)</f>
        <v>190.18899999999999</v>
      </c>
      <c r="D1729" s="19">
        <f t="shared" si="319"/>
        <v>15558848.02555776</v>
      </c>
      <c r="E1729" s="20">
        <f t="shared" si="312"/>
        <v>16207.133359956</v>
      </c>
      <c r="F1729" s="21">
        <f t="shared" si="320"/>
        <v>34235614.881343789</v>
      </c>
      <c r="G1729" s="22">
        <f t="shared" si="321"/>
        <v>19970.775347450544</v>
      </c>
      <c r="H1729" s="27">
        <f t="shared" si="322"/>
        <v>16715537.134108664</v>
      </c>
      <c r="I1729" s="26">
        <f t="shared" si="313"/>
        <v>55718.457113696837</v>
      </c>
      <c r="J1729" s="23">
        <f t="shared" si="314"/>
        <v>8357.7685670545252</v>
      </c>
      <c r="K1729" s="23">
        <f t="shared" si="315"/>
        <v>8357.7685670543324</v>
      </c>
      <c r="L1729" s="23">
        <f t="shared" si="316"/>
        <v>16715.537134108858</v>
      </c>
      <c r="M1729" s="24">
        <f t="shared" si="317"/>
        <v>34235614.881343789</v>
      </c>
      <c r="N1729" s="15" t="str">
        <f t="shared" si="323"/>
        <v>2</v>
      </c>
    </row>
    <row r="1730" spans="1:14" x14ac:dyDescent="0.25">
      <c r="A1730" s="3">
        <v>1726</v>
      </c>
      <c r="B1730" s="17">
        <f t="shared" ca="1" si="318"/>
        <v>96364</v>
      </c>
      <c r="C1730" s="18">
        <f ca="1">ROUND((B1730-סימולטור!$C$6)/365,3)</f>
        <v>190.274</v>
      </c>
      <c r="D1730" s="19">
        <f t="shared" si="319"/>
        <v>15594503.718949664</v>
      </c>
      <c r="E1730" s="20">
        <f t="shared" si="312"/>
        <v>16244.274707239234</v>
      </c>
      <c r="F1730" s="21">
        <f t="shared" si="320"/>
        <v>34329762.822267488</v>
      </c>
      <c r="G1730" s="22">
        <f t="shared" si="321"/>
        <v>20025.694979656033</v>
      </c>
      <c r="H1730" s="27">
        <f t="shared" si="322"/>
        <v>16754540.054088252</v>
      </c>
      <c r="I1730" s="26">
        <f t="shared" si="313"/>
        <v>55848.466846962132</v>
      </c>
      <c r="J1730" s="23">
        <f t="shared" si="314"/>
        <v>8377.2700270443202</v>
      </c>
      <c r="K1730" s="23">
        <f t="shared" si="315"/>
        <v>8377.2700270441255</v>
      </c>
      <c r="L1730" s="23">
        <f t="shared" si="316"/>
        <v>16754.540054088444</v>
      </c>
      <c r="M1730" s="24">
        <f t="shared" si="317"/>
        <v>34329762.822267488</v>
      </c>
      <c r="N1730" s="15" t="str">
        <f t="shared" si="323"/>
        <v>2</v>
      </c>
    </row>
    <row r="1731" spans="1:14" x14ac:dyDescent="0.25">
      <c r="A1731" s="3">
        <v>1727</v>
      </c>
      <c r="B1731" s="17">
        <f t="shared" ca="1" si="318"/>
        <v>96394</v>
      </c>
      <c r="C1731" s="18">
        <f ca="1">ROUND((B1731-סימולטור!$C$6)/365,3)</f>
        <v>190.35599999999999</v>
      </c>
      <c r="D1731" s="19">
        <f t="shared" si="319"/>
        <v>15630241.123305593</v>
      </c>
      <c r="E1731" s="20">
        <f t="shared" si="312"/>
        <v>16281.501170109992</v>
      </c>
      <c r="F1731" s="21">
        <f t="shared" si="320"/>
        <v>34424169.670028731</v>
      </c>
      <c r="G1731" s="22">
        <f t="shared" si="321"/>
        <v>20080.765640850095</v>
      </c>
      <c r="H1731" s="27">
        <f t="shared" si="322"/>
        <v>16793633.980881128</v>
      </c>
      <c r="I1731" s="26">
        <f t="shared" si="313"/>
        <v>55978.77993627172</v>
      </c>
      <c r="J1731" s="23">
        <f t="shared" si="314"/>
        <v>8396.8169904407569</v>
      </c>
      <c r="K1731" s="23">
        <f t="shared" si="315"/>
        <v>8396.816990440564</v>
      </c>
      <c r="L1731" s="23">
        <f t="shared" si="316"/>
        <v>16793.633980881321</v>
      </c>
      <c r="M1731" s="24">
        <f t="shared" si="317"/>
        <v>34424169.670028731</v>
      </c>
      <c r="N1731" s="15" t="str">
        <f t="shared" si="323"/>
        <v>2</v>
      </c>
    </row>
    <row r="1732" spans="1:14" x14ac:dyDescent="0.25">
      <c r="A1732" s="3">
        <v>1728</v>
      </c>
      <c r="B1732" s="17">
        <f t="shared" ca="1" si="318"/>
        <v>96425</v>
      </c>
      <c r="C1732" s="18">
        <f ca="1">ROUND((B1732-סימולטור!$C$6)/365,3)</f>
        <v>190.441</v>
      </c>
      <c r="D1732" s="19">
        <f t="shared" si="319"/>
        <v>15666060.425879836</v>
      </c>
      <c r="E1732" s="20">
        <f t="shared" si="312"/>
        <v>16318.812943624829</v>
      </c>
      <c r="F1732" s="21">
        <f t="shared" si="320"/>
        <v>34518836.136621319</v>
      </c>
      <c r="G1732" s="22">
        <f t="shared" si="321"/>
        <v>20135.987746362436</v>
      </c>
      <c r="H1732" s="27">
        <f t="shared" si="322"/>
        <v>16832819.12683652</v>
      </c>
      <c r="I1732" s="26">
        <f t="shared" si="313"/>
        <v>56109.397089456361</v>
      </c>
      <c r="J1732" s="23">
        <f t="shared" si="314"/>
        <v>8416.4095634184541</v>
      </c>
      <c r="K1732" s="23">
        <f t="shared" si="315"/>
        <v>8416.4095634182595</v>
      </c>
      <c r="L1732" s="23">
        <f t="shared" si="316"/>
        <v>16832.819126836715</v>
      </c>
      <c r="M1732" s="24">
        <f t="shared" si="317"/>
        <v>34518836.136621319</v>
      </c>
      <c r="N1732" s="15" t="str">
        <f t="shared" si="323"/>
        <v>2</v>
      </c>
    </row>
    <row r="1733" spans="1:14" x14ac:dyDescent="0.25">
      <c r="A1733" s="3">
        <v>1729</v>
      </c>
      <c r="B1733" s="17">
        <f t="shared" ca="1" si="318"/>
        <v>96456</v>
      </c>
      <c r="C1733" s="18">
        <f ca="1">ROUND((B1733-סימולטור!$C$6)/365,3)</f>
        <v>190.52600000000001</v>
      </c>
      <c r="D1733" s="19">
        <f t="shared" si="319"/>
        <v>15701961.814355813</v>
      </c>
      <c r="E1733" s="20">
        <f t="shared" ref="E1733:E1796" si="324">$E$2/12*D1733</f>
        <v>16356.210223287306</v>
      </c>
      <c r="F1733" s="21">
        <f t="shared" si="320"/>
        <v>34613762.935997024</v>
      </c>
      <c r="G1733" s="22">
        <f t="shared" si="321"/>
        <v>20191.36171266493</v>
      </c>
      <c r="H1733" s="27">
        <f t="shared" si="322"/>
        <v>16872095.704799138</v>
      </c>
      <c r="I1733" s="26">
        <f t="shared" ref="I1733:I1796" si="325">H1733*($I$2-1)</f>
        <v>56240.319015998422</v>
      </c>
      <c r="J1733" s="23">
        <f t="shared" ref="J1733:J1796" si="326">$J$2*I1733</f>
        <v>8436.0478523997626</v>
      </c>
      <c r="K1733" s="23">
        <f t="shared" ref="K1733:K1796" si="327">$K$2/12*H1733</f>
        <v>8436.0478523995698</v>
      </c>
      <c r="L1733" s="23">
        <f t="shared" ref="L1733:L1796" si="328">K1733+J1733</f>
        <v>16872.095704799332</v>
      </c>
      <c r="M1733" s="24">
        <f t="shared" ref="M1733:M1796" si="329">MAX(H1733,F1733,D1733)</f>
        <v>34613762.935997024</v>
      </c>
      <c r="N1733" s="15" t="str">
        <f t="shared" si="323"/>
        <v>2</v>
      </c>
    </row>
    <row r="1734" spans="1:14" x14ac:dyDescent="0.25">
      <c r="A1734" s="3">
        <v>1730</v>
      </c>
      <c r="B1734" s="17">
        <f t="shared" ref="B1734:B1797" ca="1" si="330">EOMONTH(TODAY(),A1733)</f>
        <v>96485</v>
      </c>
      <c r="C1734" s="18">
        <f ca="1">ROUND((B1734-סימולטור!$C$6)/365,3)</f>
        <v>190.60499999999999</v>
      </c>
      <c r="D1734" s="19">
        <f t="shared" ref="D1734:D1797" si="331">D1733*$D$2-E1733</f>
        <v>15737945.476847047</v>
      </c>
      <c r="E1734" s="20">
        <f t="shared" si="324"/>
        <v>16393.693205049007</v>
      </c>
      <c r="F1734" s="21">
        <f t="shared" ref="F1734:F1797" si="332">F1733*$F$2-G1733</f>
        <v>34708950.784071021</v>
      </c>
      <c r="G1734" s="22">
        <f t="shared" ref="G1734:G1797" si="333">F1734*$G$2/12</f>
        <v>20246.887957374762</v>
      </c>
      <c r="H1734" s="27">
        <f t="shared" ref="H1734:H1797" si="334">H1733+I1733-L1733</f>
        <v>16911463.928110339</v>
      </c>
      <c r="I1734" s="26">
        <f t="shared" si="325"/>
        <v>56371.546427035762</v>
      </c>
      <c r="J1734" s="23">
        <f t="shared" si="326"/>
        <v>8455.7319640553633</v>
      </c>
      <c r="K1734" s="23">
        <f t="shared" si="327"/>
        <v>8455.7319640551686</v>
      </c>
      <c r="L1734" s="23">
        <f t="shared" si="328"/>
        <v>16911.463928110534</v>
      </c>
      <c r="M1734" s="24">
        <f t="shared" si="329"/>
        <v>34708950.784071021</v>
      </c>
      <c r="N1734" s="15" t="str">
        <f t="shared" ref="N1734:N1797" si="335">IF(M1734=H1734,"3",IF(M1734=F1734,"2","1"))</f>
        <v>2</v>
      </c>
    </row>
    <row r="1735" spans="1:14" x14ac:dyDescent="0.25">
      <c r="A1735" s="3">
        <v>1731</v>
      </c>
      <c r="B1735" s="17">
        <f t="shared" ca="1" si="330"/>
        <v>96516</v>
      </c>
      <c r="C1735" s="18">
        <f ca="1">ROUND((B1735-סימולטור!$C$6)/365,3)</f>
        <v>190.69</v>
      </c>
      <c r="D1735" s="19">
        <f t="shared" si="331"/>
        <v>15774011.601898156</v>
      </c>
      <c r="E1735" s="20">
        <f t="shared" si="324"/>
        <v>16431.26208531058</v>
      </c>
      <c r="F1735" s="21">
        <f t="shared" si="332"/>
        <v>34804400.398727223</v>
      </c>
      <c r="G1735" s="22">
        <f t="shared" si="333"/>
        <v>20302.566899257548</v>
      </c>
      <c r="H1735" s="27">
        <f t="shared" si="334"/>
        <v>16950924.010609265</v>
      </c>
      <c r="I1735" s="26">
        <f t="shared" si="325"/>
        <v>56503.080035365521</v>
      </c>
      <c r="J1735" s="23">
        <f t="shared" si="326"/>
        <v>8475.4620053048275</v>
      </c>
      <c r="K1735" s="23">
        <f t="shared" si="327"/>
        <v>8475.4620053046328</v>
      </c>
      <c r="L1735" s="23">
        <f t="shared" si="328"/>
        <v>16950.924010609458</v>
      </c>
      <c r="M1735" s="24">
        <f t="shared" si="329"/>
        <v>34804400.398727223</v>
      </c>
      <c r="N1735" s="15" t="str">
        <f t="shared" si="335"/>
        <v>2</v>
      </c>
    </row>
    <row r="1736" spans="1:14" x14ac:dyDescent="0.25">
      <c r="A1736" s="3">
        <v>1732</v>
      </c>
      <c r="B1736" s="17">
        <f t="shared" ca="1" si="330"/>
        <v>96546</v>
      </c>
      <c r="C1736" s="18">
        <f ca="1">ROUND((B1736-סימולטור!$C$6)/365,3)</f>
        <v>190.773</v>
      </c>
      <c r="D1736" s="19">
        <f t="shared" si="331"/>
        <v>15810160.37848584</v>
      </c>
      <c r="E1736" s="20">
        <f t="shared" si="324"/>
        <v>16468.917060922751</v>
      </c>
      <c r="F1736" s="21">
        <f t="shared" si="332"/>
        <v>34900112.499823727</v>
      </c>
      <c r="G1736" s="22">
        <f t="shared" si="333"/>
        <v>20358.398958230508</v>
      </c>
      <c r="H1736" s="27">
        <f t="shared" si="334"/>
        <v>16990476.166634023</v>
      </c>
      <c r="I1736" s="26">
        <f t="shared" si="325"/>
        <v>56634.92055544805</v>
      </c>
      <c r="J1736" s="23">
        <f t="shared" si="326"/>
        <v>8495.2380833172065</v>
      </c>
      <c r="K1736" s="23">
        <f t="shared" si="327"/>
        <v>8495.2380833170118</v>
      </c>
      <c r="L1736" s="23">
        <f t="shared" si="328"/>
        <v>16990.476166634216</v>
      </c>
      <c r="M1736" s="24">
        <f t="shared" si="329"/>
        <v>34900112.499823727</v>
      </c>
      <c r="N1736" s="15" t="str">
        <f t="shared" si="335"/>
        <v>2</v>
      </c>
    </row>
    <row r="1737" spans="1:14" x14ac:dyDescent="0.25">
      <c r="A1737" s="3">
        <v>1733</v>
      </c>
      <c r="B1737" s="17">
        <f t="shared" ca="1" si="330"/>
        <v>96577</v>
      </c>
      <c r="C1737" s="18">
        <f ca="1">ROUND((B1737-סימולטור!$C$6)/365,3)</f>
        <v>190.858</v>
      </c>
      <c r="D1737" s="19">
        <f t="shared" si="331"/>
        <v>15846391.996019872</v>
      </c>
      <c r="E1737" s="20">
        <f t="shared" si="324"/>
        <v>16506.658329187365</v>
      </c>
      <c r="F1737" s="21">
        <f t="shared" si="332"/>
        <v>34996087.809198245</v>
      </c>
      <c r="G1737" s="22">
        <f t="shared" si="333"/>
        <v>20414.384555365643</v>
      </c>
      <c r="H1737" s="27">
        <f t="shared" si="334"/>
        <v>17030120.611022834</v>
      </c>
      <c r="I1737" s="26">
        <f t="shared" si="325"/>
        <v>56767.068703410754</v>
      </c>
      <c r="J1737" s="23">
        <f t="shared" si="326"/>
        <v>8515.0603055116135</v>
      </c>
      <c r="K1737" s="23">
        <f t="shared" si="327"/>
        <v>8515.060305511417</v>
      </c>
      <c r="L1737" s="23">
        <f t="shared" si="328"/>
        <v>17030.120611023031</v>
      </c>
      <c r="M1737" s="24">
        <f t="shared" si="329"/>
        <v>34996087.809198245</v>
      </c>
      <c r="N1737" s="15" t="str">
        <f t="shared" si="335"/>
        <v>2</v>
      </c>
    </row>
    <row r="1738" spans="1:14" x14ac:dyDescent="0.25">
      <c r="A1738" s="3">
        <v>1734</v>
      </c>
      <c r="B1738" s="17">
        <f t="shared" ca="1" si="330"/>
        <v>96607</v>
      </c>
      <c r="C1738" s="18">
        <f ca="1">ROUND((B1738-סימולטור!$C$6)/365,3)</f>
        <v>190.94</v>
      </c>
      <c r="D1738" s="19">
        <f t="shared" si="331"/>
        <v>15882706.644344086</v>
      </c>
      <c r="E1738" s="20">
        <f t="shared" si="324"/>
        <v>16544.486087858422</v>
      </c>
      <c r="F1738" s="21">
        <f t="shared" si="332"/>
        <v>35092327.050673544</v>
      </c>
      <c r="G1738" s="22">
        <f t="shared" si="333"/>
        <v>20470.524112892901</v>
      </c>
      <c r="H1738" s="27">
        <f t="shared" si="334"/>
        <v>17069857.55911522</v>
      </c>
      <c r="I1738" s="26">
        <f t="shared" si="325"/>
        <v>56899.525197052048</v>
      </c>
      <c r="J1738" s="23">
        <f t="shared" si="326"/>
        <v>8534.9287795578075</v>
      </c>
      <c r="K1738" s="23">
        <f t="shared" si="327"/>
        <v>8534.9287795576092</v>
      </c>
      <c r="L1738" s="23">
        <f t="shared" si="328"/>
        <v>17069.857559115415</v>
      </c>
      <c r="M1738" s="24">
        <f t="shared" si="329"/>
        <v>35092327.050673544</v>
      </c>
      <c r="N1738" s="15" t="str">
        <f t="shared" si="335"/>
        <v>2</v>
      </c>
    </row>
    <row r="1739" spans="1:14" x14ac:dyDescent="0.25">
      <c r="A1739" s="3">
        <v>1735</v>
      </c>
      <c r="B1739" s="17">
        <f t="shared" ca="1" si="330"/>
        <v>96638</v>
      </c>
      <c r="C1739" s="18">
        <f ca="1">ROUND((B1739-סימולטור!$C$6)/365,3)</f>
        <v>191.02500000000001</v>
      </c>
      <c r="D1739" s="19">
        <f t="shared" si="331"/>
        <v>15919104.513737375</v>
      </c>
      <c r="E1739" s="20">
        <f t="shared" si="324"/>
        <v>16582.400535143097</v>
      </c>
      <c r="F1739" s="21">
        <f t="shared" si="332"/>
        <v>35188830.950062901</v>
      </c>
      <c r="G1739" s="22">
        <f t="shared" si="333"/>
        <v>20526.818054203359</v>
      </c>
      <c r="H1739" s="27">
        <f t="shared" si="334"/>
        <v>17109687.226753157</v>
      </c>
      <c r="I1739" s="26">
        <f t="shared" si="325"/>
        <v>57032.29075584517</v>
      </c>
      <c r="J1739" s="23">
        <f t="shared" si="326"/>
        <v>8554.8436133767755</v>
      </c>
      <c r="K1739" s="23">
        <f t="shared" si="327"/>
        <v>8554.843613376579</v>
      </c>
      <c r="L1739" s="23">
        <f t="shared" si="328"/>
        <v>17109.687226753354</v>
      </c>
      <c r="M1739" s="24">
        <f t="shared" si="329"/>
        <v>35188830.950062901</v>
      </c>
      <c r="N1739" s="15" t="str">
        <f t="shared" si="335"/>
        <v>2</v>
      </c>
    </row>
    <row r="1740" spans="1:14" x14ac:dyDescent="0.25">
      <c r="A1740" s="3">
        <v>1736</v>
      </c>
      <c r="B1740" s="17">
        <f t="shared" ca="1" si="330"/>
        <v>96669</v>
      </c>
      <c r="C1740" s="18">
        <f ca="1">ROUND((B1740-סימולטור!$C$6)/365,3)</f>
        <v>191.11</v>
      </c>
      <c r="D1740" s="19">
        <f t="shared" si="331"/>
        <v>15955585.794914691</v>
      </c>
      <c r="E1740" s="20">
        <f t="shared" si="324"/>
        <v>16620.401869702804</v>
      </c>
      <c r="F1740" s="21">
        <f t="shared" si="332"/>
        <v>35285600.235175572</v>
      </c>
      <c r="G1740" s="22">
        <f t="shared" si="333"/>
        <v>20583.266803852417</v>
      </c>
      <c r="H1740" s="27">
        <f t="shared" si="334"/>
        <v>17149609.830282249</v>
      </c>
      <c r="I1740" s="26">
        <f t="shared" si="325"/>
        <v>57165.366100942148</v>
      </c>
      <c r="J1740" s="23">
        <f t="shared" si="326"/>
        <v>8574.8049151413215</v>
      </c>
      <c r="K1740" s="23">
        <f t="shared" si="327"/>
        <v>8574.8049151411251</v>
      </c>
      <c r="L1740" s="23">
        <f t="shared" si="328"/>
        <v>17149.609830282447</v>
      </c>
      <c r="M1740" s="24">
        <f t="shared" si="329"/>
        <v>35285600.235175572</v>
      </c>
      <c r="N1740" s="15" t="str">
        <f t="shared" si="335"/>
        <v>2</v>
      </c>
    </row>
    <row r="1741" spans="1:14" x14ac:dyDescent="0.25">
      <c r="A1741" s="3">
        <v>1737</v>
      </c>
      <c r="B1741" s="17">
        <f t="shared" ca="1" si="330"/>
        <v>96699</v>
      </c>
      <c r="C1741" s="18">
        <f ca="1">ROUND((B1741-סימולטור!$C$6)/365,3)</f>
        <v>191.19200000000001</v>
      </c>
      <c r="D1741" s="19">
        <f t="shared" si="331"/>
        <v>15992150.679028038</v>
      </c>
      <c r="E1741" s="20">
        <f t="shared" si="324"/>
        <v>16658.490290654205</v>
      </c>
      <c r="F1741" s="21">
        <f t="shared" si="332"/>
        <v>35382635.635822304</v>
      </c>
      <c r="G1741" s="22">
        <f t="shared" si="333"/>
        <v>20639.87078756301</v>
      </c>
      <c r="H1741" s="27">
        <f t="shared" si="334"/>
        <v>17189625.586552907</v>
      </c>
      <c r="I1741" s="26">
        <f t="shared" si="325"/>
        <v>57298.751955177679</v>
      </c>
      <c r="J1741" s="23">
        <f t="shared" si="326"/>
        <v>8594.8127932766511</v>
      </c>
      <c r="K1741" s="23">
        <f t="shared" si="327"/>
        <v>8594.8127932764528</v>
      </c>
      <c r="L1741" s="23">
        <f t="shared" si="328"/>
        <v>17189.625586553106</v>
      </c>
      <c r="M1741" s="24">
        <f t="shared" si="329"/>
        <v>35382635.635822304</v>
      </c>
      <c r="N1741" s="15" t="str">
        <f t="shared" si="335"/>
        <v>2</v>
      </c>
    </row>
    <row r="1742" spans="1:14" x14ac:dyDescent="0.25">
      <c r="A1742" s="3">
        <v>1738</v>
      </c>
      <c r="B1742" s="17">
        <f t="shared" ca="1" si="330"/>
        <v>96730</v>
      </c>
      <c r="C1742" s="18">
        <f ca="1">ROUND((B1742-סימולטור!$C$6)/365,3)</f>
        <v>191.27699999999999</v>
      </c>
      <c r="D1742" s="19">
        <f t="shared" si="331"/>
        <v>16028799.357667478</v>
      </c>
      <c r="E1742" s="20">
        <f t="shared" si="324"/>
        <v>16696.66599757029</v>
      </c>
      <c r="F1742" s="21">
        <f t="shared" si="332"/>
        <v>35479937.883820817</v>
      </c>
      <c r="G1742" s="22">
        <f t="shared" si="333"/>
        <v>20696.630432228809</v>
      </c>
      <c r="H1742" s="27">
        <f t="shared" si="334"/>
        <v>17229734.71292153</v>
      </c>
      <c r="I1742" s="26">
        <f t="shared" si="325"/>
        <v>57432.449043073095</v>
      </c>
      <c r="J1742" s="23">
        <f t="shared" si="326"/>
        <v>8614.8673564609635</v>
      </c>
      <c r="K1742" s="23">
        <f t="shared" si="327"/>
        <v>8614.8673564607652</v>
      </c>
      <c r="L1742" s="23">
        <f t="shared" si="328"/>
        <v>17229.734712921731</v>
      </c>
      <c r="M1742" s="24">
        <f t="shared" si="329"/>
        <v>35479937.883820817</v>
      </c>
      <c r="N1742" s="15" t="str">
        <f t="shared" si="335"/>
        <v>2</v>
      </c>
    </row>
    <row r="1743" spans="1:14" x14ac:dyDescent="0.25">
      <c r="A1743" s="3">
        <v>1739</v>
      </c>
      <c r="B1743" s="17">
        <f t="shared" ca="1" si="330"/>
        <v>96760</v>
      </c>
      <c r="C1743" s="18">
        <f ca="1">ROUND((B1743-סימולטור!$C$6)/365,3)</f>
        <v>191.35900000000001</v>
      </c>
      <c r="D1743" s="19">
        <f t="shared" si="331"/>
        <v>16065532.022862135</v>
      </c>
      <c r="E1743" s="20">
        <f t="shared" si="324"/>
        <v>16734.929190481391</v>
      </c>
      <c r="F1743" s="21">
        <f t="shared" si="332"/>
        <v>35577507.713001333</v>
      </c>
      <c r="G1743" s="22">
        <f t="shared" si="333"/>
        <v>20753.546165917443</v>
      </c>
      <c r="H1743" s="27">
        <f t="shared" si="334"/>
        <v>17269937.427251682</v>
      </c>
      <c r="I1743" s="26">
        <f t="shared" si="325"/>
        <v>57566.458090840271</v>
      </c>
      <c r="J1743" s="23">
        <f t="shared" si="326"/>
        <v>8634.96871362604</v>
      </c>
      <c r="K1743" s="23">
        <f t="shared" si="327"/>
        <v>8634.9687136258417</v>
      </c>
      <c r="L1743" s="23">
        <f t="shared" si="328"/>
        <v>17269.937427251883</v>
      </c>
      <c r="M1743" s="24">
        <f t="shared" si="329"/>
        <v>35577507.713001333</v>
      </c>
      <c r="N1743" s="15" t="str">
        <f t="shared" si="335"/>
        <v>2</v>
      </c>
    </row>
    <row r="1744" spans="1:14" x14ac:dyDescent="0.25">
      <c r="A1744" s="3">
        <v>1740</v>
      </c>
      <c r="B1744" s="17">
        <f t="shared" ca="1" si="330"/>
        <v>96791</v>
      </c>
      <c r="C1744" s="18">
        <f ca="1">ROUND((B1744-סימולטור!$C$6)/365,3)</f>
        <v>191.44399999999999</v>
      </c>
      <c r="D1744" s="19">
        <f t="shared" si="331"/>
        <v>16102348.867081195</v>
      </c>
      <c r="E1744" s="20">
        <f t="shared" si="324"/>
        <v>16773.280069876244</v>
      </c>
      <c r="F1744" s="21">
        <f t="shared" si="332"/>
        <v>35675345.859212086</v>
      </c>
      <c r="G1744" s="22">
        <f t="shared" si="333"/>
        <v>20810.618417873717</v>
      </c>
      <c r="H1744" s="27">
        <f t="shared" si="334"/>
        <v>17310233.947915271</v>
      </c>
      <c r="I1744" s="26">
        <f t="shared" si="325"/>
        <v>57700.779826385566</v>
      </c>
      <c r="J1744" s="23">
        <f t="shared" si="326"/>
        <v>8655.1169739578345</v>
      </c>
      <c r="K1744" s="23">
        <f t="shared" si="327"/>
        <v>8655.1169739576362</v>
      </c>
      <c r="L1744" s="23">
        <f t="shared" si="328"/>
        <v>17310.233947915469</v>
      </c>
      <c r="M1744" s="24">
        <f t="shared" si="329"/>
        <v>35675345.859212086</v>
      </c>
      <c r="N1744" s="15" t="str">
        <f t="shared" si="335"/>
        <v>2</v>
      </c>
    </row>
    <row r="1745" spans="1:14" x14ac:dyDescent="0.25">
      <c r="A1745" s="3">
        <v>1741</v>
      </c>
      <c r="B1745" s="17">
        <f t="shared" ca="1" si="330"/>
        <v>96822</v>
      </c>
      <c r="C1745" s="18">
        <f ca="1">ROUND((B1745-סימולטור!$C$6)/365,3)</f>
        <v>191.529</v>
      </c>
      <c r="D1745" s="19">
        <f t="shared" si="331"/>
        <v>16139250.083234923</v>
      </c>
      <c r="E1745" s="20">
        <f t="shared" si="324"/>
        <v>16811.718836703043</v>
      </c>
      <c r="F1745" s="21">
        <f t="shared" si="332"/>
        <v>35773453.060324922</v>
      </c>
      <c r="G1745" s="22">
        <f t="shared" si="333"/>
        <v>20867.847618522872</v>
      </c>
      <c r="H1745" s="27">
        <f t="shared" si="334"/>
        <v>17350624.493793741</v>
      </c>
      <c r="I1745" s="26">
        <f t="shared" si="325"/>
        <v>57835.414979313806</v>
      </c>
      <c r="J1745" s="23">
        <f t="shared" si="326"/>
        <v>8675.3122468970705</v>
      </c>
      <c r="K1745" s="23">
        <f t="shared" si="327"/>
        <v>8675.3122468968704</v>
      </c>
      <c r="L1745" s="23">
        <f t="shared" si="328"/>
        <v>17350.624493793941</v>
      </c>
      <c r="M1745" s="24">
        <f t="shared" si="329"/>
        <v>35773453.060324922</v>
      </c>
      <c r="N1745" s="15" t="str">
        <f t="shared" si="335"/>
        <v>2</v>
      </c>
    </row>
    <row r="1746" spans="1:14" x14ac:dyDescent="0.25">
      <c r="A1746" s="3">
        <v>1742</v>
      </c>
      <c r="B1746" s="17">
        <f t="shared" ca="1" si="330"/>
        <v>96850</v>
      </c>
      <c r="C1746" s="18">
        <f ca="1">ROUND((B1746-סימולטור!$C$6)/365,3)</f>
        <v>191.60499999999999</v>
      </c>
      <c r="D1746" s="19">
        <f t="shared" si="331"/>
        <v>16176235.864675671</v>
      </c>
      <c r="E1746" s="20">
        <f t="shared" si="324"/>
        <v>16850.245692370489</v>
      </c>
      <c r="F1746" s="21">
        <f t="shared" si="332"/>
        <v>35871830.056240819</v>
      </c>
      <c r="G1746" s="22">
        <f t="shared" si="333"/>
        <v>20925.234199473813</v>
      </c>
      <c r="H1746" s="27">
        <f t="shared" si="334"/>
        <v>17391109.284279261</v>
      </c>
      <c r="I1746" s="26">
        <f t="shared" si="325"/>
        <v>57970.364280932205</v>
      </c>
      <c r="J1746" s="23">
        <f t="shared" si="326"/>
        <v>8695.5546421398303</v>
      </c>
      <c r="K1746" s="23">
        <f t="shared" si="327"/>
        <v>8695.5546421396302</v>
      </c>
      <c r="L1746" s="23">
        <f t="shared" si="328"/>
        <v>17391.109284279461</v>
      </c>
      <c r="M1746" s="24">
        <f t="shared" si="329"/>
        <v>35871830.056240819</v>
      </c>
      <c r="N1746" s="15" t="str">
        <f t="shared" si="335"/>
        <v>2</v>
      </c>
    </row>
    <row r="1747" spans="1:14" x14ac:dyDescent="0.25">
      <c r="A1747" s="3">
        <v>1743</v>
      </c>
      <c r="B1747" s="17">
        <f t="shared" ca="1" si="330"/>
        <v>96881</v>
      </c>
      <c r="C1747" s="18">
        <f ca="1">ROUND((B1747-סימולטור!$C$6)/365,3)</f>
        <v>191.69</v>
      </c>
      <c r="D1747" s="19">
        <f t="shared" si="331"/>
        <v>16213306.405198887</v>
      </c>
      <c r="E1747" s="20">
        <f t="shared" si="324"/>
        <v>16888.860838748842</v>
      </c>
      <c r="F1747" s="21">
        <f t="shared" si="332"/>
        <v>35970477.588895485</v>
      </c>
      <c r="G1747" s="22">
        <f t="shared" si="333"/>
        <v>20982.778593522366</v>
      </c>
      <c r="H1747" s="27">
        <f t="shared" si="334"/>
        <v>17431688.539275914</v>
      </c>
      <c r="I1747" s="26">
        <f t="shared" si="325"/>
        <v>58105.628464254391</v>
      </c>
      <c r="J1747" s="23">
        <f t="shared" si="326"/>
        <v>8715.8442696381589</v>
      </c>
      <c r="K1747" s="23">
        <f t="shared" si="327"/>
        <v>8715.844269637957</v>
      </c>
      <c r="L1747" s="23">
        <f t="shared" si="328"/>
        <v>17431.688539276118</v>
      </c>
      <c r="M1747" s="24">
        <f t="shared" si="329"/>
        <v>35970477.588895485</v>
      </c>
      <c r="N1747" s="15" t="str">
        <f t="shared" si="335"/>
        <v>2</v>
      </c>
    </row>
    <row r="1748" spans="1:14" x14ac:dyDescent="0.25">
      <c r="A1748" s="3">
        <v>1744</v>
      </c>
      <c r="B1748" s="17">
        <f t="shared" ca="1" si="330"/>
        <v>96911</v>
      </c>
      <c r="C1748" s="18">
        <f ca="1">ROUND((B1748-סימולטור!$C$6)/365,3)</f>
        <v>191.773</v>
      </c>
      <c r="D1748" s="19">
        <f t="shared" si="331"/>
        <v>16250461.899044136</v>
      </c>
      <c r="E1748" s="20">
        <f t="shared" si="324"/>
        <v>16927.564478170974</v>
      </c>
      <c r="F1748" s="21">
        <f t="shared" si="332"/>
        <v>36069396.402264945</v>
      </c>
      <c r="G1748" s="22">
        <f t="shared" si="333"/>
        <v>21040.481234654551</v>
      </c>
      <c r="H1748" s="27">
        <f t="shared" si="334"/>
        <v>17472362.479200892</v>
      </c>
      <c r="I1748" s="26">
        <f t="shared" si="325"/>
        <v>58241.208264004315</v>
      </c>
      <c r="J1748" s="23">
        <f t="shared" si="326"/>
        <v>8736.1812396006462</v>
      </c>
      <c r="K1748" s="23">
        <f t="shared" si="327"/>
        <v>8736.1812396004461</v>
      </c>
      <c r="L1748" s="23">
        <f t="shared" si="328"/>
        <v>17472.362479201092</v>
      </c>
      <c r="M1748" s="24">
        <f t="shared" si="329"/>
        <v>36069396.402264945</v>
      </c>
      <c r="N1748" s="15" t="str">
        <f t="shared" si="335"/>
        <v>2</v>
      </c>
    </row>
    <row r="1749" spans="1:14" x14ac:dyDescent="0.25">
      <c r="A1749" s="3">
        <v>1745</v>
      </c>
      <c r="B1749" s="17">
        <f t="shared" ca="1" si="330"/>
        <v>96942</v>
      </c>
      <c r="C1749" s="18">
        <f ca="1">ROUND((B1749-סימולטור!$C$6)/365,3)</f>
        <v>191.858</v>
      </c>
      <c r="D1749" s="19">
        <f t="shared" si="331"/>
        <v>16287702.540896114</v>
      </c>
      <c r="E1749" s="20">
        <f t="shared" si="324"/>
        <v>16966.356813433453</v>
      </c>
      <c r="F1749" s="21">
        <f t="shared" si="332"/>
        <v>36168587.242371179</v>
      </c>
      <c r="G1749" s="22">
        <f t="shared" si="333"/>
        <v>21098.342558049855</v>
      </c>
      <c r="H1749" s="27">
        <f t="shared" si="334"/>
        <v>17513131.324985694</v>
      </c>
      <c r="I1749" s="26">
        <f t="shared" si="325"/>
        <v>58377.104416620328</v>
      </c>
      <c r="J1749" s="23">
        <f t="shared" si="326"/>
        <v>8756.5656624930489</v>
      </c>
      <c r="K1749" s="23">
        <f t="shared" si="327"/>
        <v>8756.565662492847</v>
      </c>
      <c r="L1749" s="23">
        <f t="shared" si="328"/>
        <v>17513.131324985894</v>
      </c>
      <c r="M1749" s="24">
        <f t="shared" si="329"/>
        <v>36168587.242371179</v>
      </c>
      <c r="N1749" s="15" t="str">
        <f t="shared" si="335"/>
        <v>2</v>
      </c>
    </row>
    <row r="1750" spans="1:14" x14ac:dyDescent="0.25">
      <c r="A1750" s="3">
        <v>1746</v>
      </c>
      <c r="B1750" s="17">
        <f t="shared" ca="1" si="330"/>
        <v>96972</v>
      </c>
      <c r="C1750" s="18">
        <f ca="1">ROUND((B1750-סימולטור!$C$6)/365,3)</f>
        <v>191.94</v>
      </c>
      <c r="D1750" s="19">
        <f t="shared" si="331"/>
        <v>16325028.52588567</v>
      </c>
      <c r="E1750" s="20">
        <f t="shared" si="324"/>
        <v>17005.238047797571</v>
      </c>
      <c r="F1750" s="21">
        <f t="shared" si="332"/>
        <v>36268050.857287705</v>
      </c>
      <c r="G1750" s="22">
        <f t="shared" si="333"/>
        <v>21156.363000084497</v>
      </c>
      <c r="H1750" s="27">
        <f t="shared" si="334"/>
        <v>17553995.29807733</v>
      </c>
      <c r="I1750" s="26">
        <f t="shared" si="325"/>
        <v>58513.317660259119</v>
      </c>
      <c r="J1750" s="23">
        <f t="shared" si="326"/>
        <v>8776.9976490388672</v>
      </c>
      <c r="K1750" s="23">
        <f t="shared" si="327"/>
        <v>8776.9976490386653</v>
      </c>
      <c r="L1750" s="23">
        <f t="shared" si="328"/>
        <v>17553.995298077534</v>
      </c>
      <c r="M1750" s="24">
        <f t="shared" si="329"/>
        <v>36268050.857287705</v>
      </c>
      <c r="N1750" s="15" t="str">
        <f t="shared" si="335"/>
        <v>2</v>
      </c>
    </row>
    <row r="1751" spans="1:14" x14ac:dyDescent="0.25">
      <c r="A1751" s="3">
        <v>1747</v>
      </c>
      <c r="B1751" s="17">
        <f t="shared" ca="1" si="330"/>
        <v>97003</v>
      </c>
      <c r="C1751" s="18">
        <f ca="1">ROUND((B1751-סימולטור!$C$6)/365,3)</f>
        <v>192.02500000000001</v>
      </c>
      <c r="D1751" s="19">
        <f t="shared" si="331"/>
        <v>16362440.049590826</v>
      </c>
      <c r="E1751" s="20">
        <f t="shared" si="324"/>
        <v>17044.208384990445</v>
      </c>
      <c r="F1751" s="21">
        <f t="shared" si="332"/>
        <v>36367787.997145243</v>
      </c>
      <c r="G1751" s="22">
        <f t="shared" si="333"/>
        <v>21214.542998334724</v>
      </c>
      <c r="H1751" s="27">
        <f t="shared" si="334"/>
        <v>17594954.620439515</v>
      </c>
      <c r="I1751" s="26">
        <f t="shared" si="325"/>
        <v>58649.848734799736</v>
      </c>
      <c r="J1751" s="23">
        <f t="shared" si="326"/>
        <v>8797.4773102199597</v>
      </c>
      <c r="K1751" s="23">
        <f t="shared" si="327"/>
        <v>8797.4773102197578</v>
      </c>
      <c r="L1751" s="23">
        <f t="shared" si="328"/>
        <v>17594.954620439719</v>
      </c>
      <c r="M1751" s="24">
        <f t="shared" si="329"/>
        <v>36367787.997145243</v>
      </c>
      <c r="N1751" s="15" t="str">
        <f t="shared" si="335"/>
        <v>2</v>
      </c>
    </row>
    <row r="1752" spans="1:14" x14ac:dyDescent="0.25">
      <c r="A1752" s="3">
        <v>1748</v>
      </c>
      <c r="B1752" s="17">
        <f t="shared" ca="1" si="330"/>
        <v>97034</v>
      </c>
      <c r="C1752" s="18">
        <f ca="1">ROUND((B1752-סימולטור!$C$6)/365,3)</f>
        <v>192.11</v>
      </c>
      <c r="D1752" s="19">
        <f t="shared" si="331"/>
        <v>16399937.308037806</v>
      </c>
      <c r="E1752" s="20">
        <f t="shared" si="324"/>
        <v>17083.268029206047</v>
      </c>
      <c r="F1752" s="21">
        <f t="shared" si="332"/>
        <v>36467799.414137393</v>
      </c>
      <c r="G1752" s="22">
        <f t="shared" si="333"/>
        <v>21272.882991580147</v>
      </c>
      <c r="H1752" s="27">
        <f t="shared" si="334"/>
        <v>17636009.514553875</v>
      </c>
      <c r="I1752" s="26">
        <f t="shared" si="325"/>
        <v>58786.698381847607</v>
      </c>
      <c r="J1752" s="23">
        <f t="shared" si="326"/>
        <v>8818.00475727714</v>
      </c>
      <c r="K1752" s="23">
        <f t="shared" si="327"/>
        <v>8818.0047572769381</v>
      </c>
      <c r="L1752" s="23">
        <f t="shared" si="328"/>
        <v>17636.009514554076</v>
      </c>
      <c r="M1752" s="24">
        <f t="shared" si="329"/>
        <v>36467799.414137393</v>
      </c>
      <c r="N1752" s="15" t="str">
        <f t="shared" si="335"/>
        <v>2</v>
      </c>
    </row>
    <row r="1753" spans="1:14" x14ac:dyDescent="0.25">
      <c r="A1753" s="3">
        <v>1749</v>
      </c>
      <c r="B1753" s="17">
        <f t="shared" ca="1" si="330"/>
        <v>97064</v>
      </c>
      <c r="C1753" s="18">
        <f ca="1">ROUND((B1753-סימולטור!$C$6)/365,3)</f>
        <v>192.19200000000001</v>
      </c>
      <c r="D1753" s="19">
        <f t="shared" si="331"/>
        <v>16437520.497702062</v>
      </c>
      <c r="E1753" s="20">
        <f t="shared" si="324"/>
        <v>17122.417185106315</v>
      </c>
      <c r="F1753" s="21">
        <f t="shared" si="332"/>
        <v>36568085.862526275</v>
      </c>
      <c r="G1753" s="22">
        <f t="shared" si="333"/>
        <v>21331.383419806993</v>
      </c>
      <c r="H1753" s="27">
        <f t="shared" si="334"/>
        <v>17677160.203421168</v>
      </c>
      <c r="I1753" s="26">
        <f t="shared" si="325"/>
        <v>58923.867344738588</v>
      </c>
      <c r="J1753" s="23">
        <f t="shared" si="326"/>
        <v>8838.5801017107879</v>
      </c>
      <c r="K1753" s="23">
        <f t="shared" si="327"/>
        <v>8838.5801017105841</v>
      </c>
      <c r="L1753" s="23">
        <f t="shared" si="328"/>
        <v>17677.160203421372</v>
      </c>
      <c r="M1753" s="24">
        <f t="shared" si="329"/>
        <v>36568085.862526275</v>
      </c>
      <c r="N1753" s="15" t="str">
        <f t="shared" si="335"/>
        <v>2</v>
      </c>
    </row>
    <row r="1754" spans="1:14" x14ac:dyDescent="0.25">
      <c r="A1754" s="3">
        <v>1750</v>
      </c>
      <c r="B1754" s="17">
        <f t="shared" ca="1" si="330"/>
        <v>97095</v>
      </c>
      <c r="C1754" s="18">
        <f ca="1">ROUND((B1754-סימולטור!$C$6)/365,3)</f>
        <v>192.27699999999999</v>
      </c>
      <c r="D1754" s="19">
        <f t="shared" si="331"/>
        <v>16475189.815509297</v>
      </c>
      <c r="E1754" s="20">
        <f t="shared" si="324"/>
        <v>17161.656057822183</v>
      </c>
      <c r="F1754" s="21">
        <f t="shared" si="332"/>
        <v>36668648.098648228</v>
      </c>
      <c r="G1754" s="22">
        <f t="shared" si="333"/>
        <v>21390.044724211468</v>
      </c>
      <c r="H1754" s="27">
        <f t="shared" si="334"/>
        <v>17718406.910562485</v>
      </c>
      <c r="I1754" s="26">
        <f t="shared" si="325"/>
        <v>59061.356368542984</v>
      </c>
      <c r="J1754" s="23">
        <f t="shared" si="326"/>
        <v>8859.2034552814475</v>
      </c>
      <c r="K1754" s="23">
        <f t="shared" si="327"/>
        <v>8859.2034552812438</v>
      </c>
      <c r="L1754" s="23">
        <f t="shared" si="328"/>
        <v>17718.406910562691</v>
      </c>
      <c r="M1754" s="24">
        <f t="shared" si="329"/>
        <v>36668648.098648228</v>
      </c>
      <c r="N1754" s="15" t="str">
        <f t="shared" si="335"/>
        <v>2</v>
      </c>
    </row>
    <row r="1755" spans="1:14" x14ac:dyDescent="0.25">
      <c r="A1755" s="3">
        <v>1751</v>
      </c>
      <c r="B1755" s="17">
        <f t="shared" ca="1" si="330"/>
        <v>97125</v>
      </c>
      <c r="C1755" s="18">
        <f ca="1">ROUND((B1755-סימולטור!$C$6)/365,3)</f>
        <v>192.35900000000001</v>
      </c>
      <c r="D1755" s="19">
        <f t="shared" si="331"/>
        <v>16512945.458836507</v>
      </c>
      <c r="E1755" s="20">
        <f t="shared" si="324"/>
        <v>17200.984852954694</v>
      </c>
      <c r="F1755" s="21">
        <f t="shared" si="332"/>
        <v>36769486.880919516</v>
      </c>
      <c r="G1755" s="22">
        <f t="shared" si="333"/>
        <v>21448.867347203053</v>
      </c>
      <c r="H1755" s="27">
        <f t="shared" si="334"/>
        <v>17759749.860020466</v>
      </c>
      <c r="I1755" s="26">
        <f t="shared" si="325"/>
        <v>59199.166200069587</v>
      </c>
      <c r="J1755" s="23">
        <f t="shared" si="326"/>
        <v>8879.8749300104373</v>
      </c>
      <c r="K1755" s="23">
        <f t="shared" si="327"/>
        <v>8879.8749300102336</v>
      </c>
      <c r="L1755" s="23">
        <f t="shared" si="328"/>
        <v>17759.749860020671</v>
      </c>
      <c r="M1755" s="24">
        <f t="shared" si="329"/>
        <v>36769486.880919516</v>
      </c>
      <c r="N1755" s="15" t="str">
        <f t="shared" si="335"/>
        <v>2</v>
      </c>
    </row>
    <row r="1756" spans="1:14" x14ac:dyDescent="0.25">
      <c r="A1756" s="3">
        <v>1752</v>
      </c>
      <c r="B1756" s="17">
        <f t="shared" ca="1" si="330"/>
        <v>97156</v>
      </c>
      <c r="C1756" s="18">
        <f ca="1">ROUND((B1756-סימולטור!$C$6)/365,3)</f>
        <v>192.44399999999999</v>
      </c>
      <c r="D1756" s="19">
        <f t="shared" si="331"/>
        <v>16550787.625513008</v>
      </c>
      <c r="E1756" s="20">
        <f t="shared" si="324"/>
        <v>17240.403776576051</v>
      </c>
      <c r="F1756" s="21">
        <f t="shared" si="332"/>
        <v>36870602.969842046</v>
      </c>
      <c r="G1756" s="22">
        <f t="shared" si="333"/>
        <v>21507.85173240786</v>
      </c>
      <c r="H1756" s="27">
        <f t="shared" si="334"/>
        <v>17801189.276360512</v>
      </c>
      <c r="I1756" s="26">
        <f t="shared" si="325"/>
        <v>59337.29758786974</v>
      </c>
      <c r="J1756" s="23">
        <f t="shared" si="326"/>
        <v>8900.5946381804606</v>
      </c>
      <c r="K1756" s="23">
        <f t="shared" si="327"/>
        <v>8900.5946381802569</v>
      </c>
      <c r="L1756" s="23">
        <f t="shared" si="328"/>
        <v>17801.189276360717</v>
      </c>
      <c r="M1756" s="24">
        <f t="shared" si="329"/>
        <v>36870602.969842046</v>
      </c>
      <c r="N1756" s="15" t="str">
        <f t="shared" si="335"/>
        <v>2</v>
      </c>
    </row>
    <row r="1757" spans="1:14" x14ac:dyDescent="0.25">
      <c r="A1757" s="3">
        <v>1753</v>
      </c>
      <c r="B1757" s="17">
        <f t="shared" ca="1" si="330"/>
        <v>97187</v>
      </c>
      <c r="C1757" s="18">
        <f ca="1">ROUND((B1757-סימולטור!$C$6)/365,3)</f>
        <v>192.529</v>
      </c>
      <c r="D1757" s="19">
        <f t="shared" si="331"/>
        <v>16588716.513821475</v>
      </c>
      <c r="E1757" s="20">
        <f t="shared" si="324"/>
        <v>17279.913035230704</v>
      </c>
      <c r="F1757" s="21">
        <f t="shared" si="332"/>
        <v>36971997.128009111</v>
      </c>
      <c r="G1757" s="22">
        <f t="shared" si="333"/>
        <v>21566.998324671982</v>
      </c>
      <c r="H1757" s="27">
        <f t="shared" si="334"/>
        <v>17842725.384672023</v>
      </c>
      <c r="I1757" s="26">
        <f t="shared" si="325"/>
        <v>59475.75128224145</v>
      </c>
      <c r="J1757" s="23">
        <f t="shared" si="326"/>
        <v>8921.3626923362172</v>
      </c>
      <c r="K1757" s="23">
        <f t="shared" si="327"/>
        <v>8921.3626923360116</v>
      </c>
      <c r="L1757" s="23">
        <f t="shared" si="328"/>
        <v>17842.725384672231</v>
      </c>
      <c r="M1757" s="24">
        <f t="shared" si="329"/>
        <v>36971997.128009111</v>
      </c>
      <c r="N1757" s="15" t="str">
        <f t="shared" si="335"/>
        <v>2</v>
      </c>
    </row>
    <row r="1758" spans="1:14" x14ac:dyDescent="0.25">
      <c r="A1758" s="3">
        <v>1754</v>
      </c>
      <c r="B1758" s="17">
        <f t="shared" ca="1" si="330"/>
        <v>97215</v>
      </c>
      <c r="C1758" s="18">
        <f ca="1">ROUND((B1758-סימולטור!$C$6)/365,3)</f>
        <v>192.60499999999999</v>
      </c>
      <c r="D1758" s="19">
        <f t="shared" si="331"/>
        <v>16626732.322498985</v>
      </c>
      <c r="E1758" s="20">
        <f t="shared" si="324"/>
        <v>17319.512835936443</v>
      </c>
      <c r="F1758" s="21">
        <f t="shared" si="332"/>
        <v>37073670.120111138</v>
      </c>
      <c r="G1758" s="22">
        <f t="shared" si="333"/>
        <v>21626.30757006483</v>
      </c>
      <c r="H1758" s="27">
        <f t="shared" si="334"/>
        <v>17884358.410569593</v>
      </c>
      <c r="I1758" s="26">
        <f t="shared" si="325"/>
        <v>59614.528035233358</v>
      </c>
      <c r="J1758" s="23">
        <f t="shared" si="326"/>
        <v>8942.1792052850033</v>
      </c>
      <c r="K1758" s="23">
        <f t="shared" si="327"/>
        <v>8942.1792052847977</v>
      </c>
      <c r="L1758" s="23">
        <f t="shared" si="328"/>
        <v>17884.358410569803</v>
      </c>
      <c r="M1758" s="24">
        <f t="shared" si="329"/>
        <v>37073670.120111138</v>
      </c>
      <c r="N1758" s="15" t="str">
        <f t="shared" si="335"/>
        <v>2</v>
      </c>
    </row>
    <row r="1759" spans="1:14" x14ac:dyDescent="0.25">
      <c r="A1759" s="3">
        <v>1755</v>
      </c>
      <c r="B1759" s="17">
        <f t="shared" ca="1" si="330"/>
        <v>97246</v>
      </c>
      <c r="C1759" s="18">
        <f ca="1">ROUND((B1759-סימולטור!$C$6)/365,3)</f>
        <v>192.69</v>
      </c>
      <c r="D1759" s="19">
        <f t="shared" si="331"/>
        <v>16664835.250738045</v>
      </c>
      <c r="E1759" s="20">
        <f t="shared" si="324"/>
        <v>17359.203386185465</v>
      </c>
      <c r="F1759" s="21">
        <f t="shared" si="332"/>
        <v>37175622.712941445</v>
      </c>
      <c r="G1759" s="22">
        <f t="shared" si="333"/>
        <v>21685.779915882511</v>
      </c>
      <c r="H1759" s="27">
        <f t="shared" si="334"/>
        <v>17926088.580194257</v>
      </c>
      <c r="I1759" s="26">
        <f t="shared" si="325"/>
        <v>59753.628600648903</v>
      </c>
      <c r="J1759" s="23">
        <f t="shared" si="326"/>
        <v>8963.0442900973358</v>
      </c>
      <c r="K1759" s="23">
        <f t="shared" si="327"/>
        <v>8963.0442900971284</v>
      </c>
      <c r="L1759" s="23">
        <f t="shared" si="328"/>
        <v>17926.088580194464</v>
      </c>
      <c r="M1759" s="24">
        <f t="shared" si="329"/>
        <v>37175622.712941445</v>
      </c>
      <c r="N1759" s="15" t="str">
        <f t="shared" si="335"/>
        <v>2</v>
      </c>
    </row>
    <row r="1760" spans="1:14" x14ac:dyDescent="0.25">
      <c r="A1760" s="3">
        <v>1756</v>
      </c>
      <c r="B1760" s="17">
        <f t="shared" ca="1" si="330"/>
        <v>97276</v>
      </c>
      <c r="C1760" s="18">
        <f ca="1">ROUND((B1760-סימולטור!$C$6)/365,3)</f>
        <v>192.773</v>
      </c>
      <c r="D1760" s="19">
        <f t="shared" si="331"/>
        <v>16703025.498187654</v>
      </c>
      <c r="E1760" s="20">
        <f t="shared" si="324"/>
        <v>17398.984893945471</v>
      </c>
      <c r="F1760" s="21">
        <f t="shared" si="332"/>
        <v>37277855.675402038</v>
      </c>
      <c r="G1760" s="22">
        <f t="shared" si="333"/>
        <v>21745.41581065119</v>
      </c>
      <c r="H1760" s="27">
        <f t="shared" si="334"/>
        <v>17967916.120214712</v>
      </c>
      <c r="I1760" s="26">
        <f t="shared" si="325"/>
        <v>59893.053734050423</v>
      </c>
      <c r="J1760" s="23">
        <f t="shared" si="326"/>
        <v>8983.9580601075631</v>
      </c>
      <c r="K1760" s="23">
        <f t="shared" si="327"/>
        <v>8983.9580601073558</v>
      </c>
      <c r="L1760" s="23">
        <f t="shared" si="328"/>
        <v>17967.916120214919</v>
      </c>
      <c r="M1760" s="24">
        <f t="shared" si="329"/>
        <v>37277855.675402038</v>
      </c>
      <c r="N1760" s="15" t="str">
        <f t="shared" si="335"/>
        <v>2</v>
      </c>
    </row>
    <row r="1761" spans="1:14" x14ac:dyDescent="0.25">
      <c r="A1761" s="3">
        <v>1757</v>
      </c>
      <c r="B1761" s="17">
        <f t="shared" ca="1" si="330"/>
        <v>97307</v>
      </c>
      <c r="C1761" s="18">
        <f ca="1">ROUND((B1761-סימולטור!$C$6)/365,3)</f>
        <v>192.858</v>
      </c>
      <c r="D1761" s="19">
        <f t="shared" si="331"/>
        <v>16741303.264954334</v>
      </c>
      <c r="E1761" s="20">
        <f t="shared" si="324"/>
        <v>17438.857567660765</v>
      </c>
      <c r="F1761" s="21">
        <f t="shared" si="332"/>
        <v>37380369.778509393</v>
      </c>
      <c r="G1761" s="22">
        <f t="shared" si="333"/>
        <v>21805.215704130478</v>
      </c>
      <c r="H1761" s="27">
        <f t="shared" si="334"/>
        <v>18009841.257828545</v>
      </c>
      <c r="I1761" s="26">
        <f t="shared" si="325"/>
        <v>60032.8041927632</v>
      </c>
      <c r="J1761" s="23">
        <f t="shared" si="326"/>
        <v>9004.9206289144804</v>
      </c>
      <c r="K1761" s="23">
        <f t="shared" si="327"/>
        <v>9004.920628914273</v>
      </c>
      <c r="L1761" s="23">
        <f t="shared" si="328"/>
        <v>18009.841257828753</v>
      </c>
      <c r="M1761" s="24">
        <f t="shared" si="329"/>
        <v>37380369.778509393</v>
      </c>
      <c r="N1761" s="15" t="str">
        <f t="shared" si="335"/>
        <v>2</v>
      </c>
    </row>
    <row r="1762" spans="1:14" x14ac:dyDescent="0.25">
      <c r="A1762" s="3">
        <v>1758</v>
      </c>
      <c r="B1762" s="17">
        <f t="shared" ca="1" si="330"/>
        <v>97337</v>
      </c>
      <c r="C1762" s="18">
        <f ca="1">ROUND((B1762-סימולטור!$C$6)/365,3)</f>
        <v>192.94</v>
      </c>
      <c r="D1762" s="19">
        <f t="shared" si="331"/>
        <v>16779668.75160319</v>
      </c>
      <c r="E1762" s="20">
        <f t="shared" si="324"/>
        <v>17478.821616253321</v>
      </c>
      <c r="F1762" s="21">
        <f t="shared" si="332"/>
        <v>37483165.795400299</v>
      </c>
      <c r="G1762" s="22">
        <f t="shared" si="333"/>
        <v>21865.180047316841</v>
      </c>
      <c r="H1762" s="27">
        <f t="shared" si="334"/>
        <v>18051864.220763478</v>
      </c>
      <c r="I1762" s="26">
        <f t="shared" si="325"/>
        <v>60172.880735879648</v>
      </c>
      <c r="J1762" s="23">
        <f t="shared" si="326"/>
        <v>9025.9321103819475</v>
      </c>
      <c r="K1762" s="23">
        <f t="shared" si="327"/>
        <v>9025.9321103817401</v>
      </c>
      <c r="L1762" s="23">
        <f t="shared" si="328"/>
        <v>18051.864220763688</v>
      </c>
      <c r="M1762" s="24">
        <f t="shared" si="329"/>
        <v>37483165.795400299</v>
      </c>
      <c r="N1762" s="15" t="str">
        <f t="shared" si="335"/>
        <v>2</v>
      </c>
    </row>
    <row r="1763" spans="1:14" x14ac:dyDescent="0.25">
      <c r="A1763" s="3">
        <v>1759</v>
      </c>
      <c r="B1763" s="17">
        <f t="shared" ca="1" si="330"/>
        <v>97368</v>
      </c>
      <c r="C1763" s="18">
        <f ca="1">ROUND((B1763-סימולטור!$C$6)/365,3)</f>
        <v>193.02500000000001</v>
      </c>
      <c r="D1763" s="19">
        <f t="shared" si="331"/>
        <v>16818122.159158949</v>
      </c>
      <c r="E1763" s="20">
        <f t="shared" si="324"/>
        <v>17518.877249123903</v>
      </c>
      <c r="F1763" s="21">
        <f t="shared" si="332"/>
        <v>37586244.501337655</v>
      </c>
      <c r="G1763" s="22">
        <f t="shared" si="333"/>
        <v>21925.309292446967</v>
      </c>
      <c r="H1763" s="27">
        <f t="shared" si="334"/>
        <v>18093985.237278592</v>
      </c>
      <c r="I1763" s="26">
        <f t="shared" si="325"/>
        <v>60313.284124263366</v>
      </c>
      <c r="J1763" s="23">
        <f t="shared" si="326"/>
        <v>9046.9926186395041</v>
      </c>
      <c r="K1763" s="23">
        <f t="shared" si="327"/>
        <v>9046.9926186392968</v>
      </c>
      <c r="L1763" s="23">
        <f t="shared" si="328"/>
        <v>18093.985237278801</v>
      </c>
      <c r="M1763" s="24">
        <f t="shared" si="329"/>
        <v>37586244.501337655</v>
      </c>
      <c r="N1763" s="15" t="str">
        <f t="shared" si="335"/>
        <v>2</v>
      </c>
    </row>
    <row r="1764" spans="1:14" x14ac:dyDescent="0.25">
      <c r="A1764" s="3">
        <v>1760</v>
      </c>
      <c r="B1764" s="17">
        <f t="shared" ca="1" si="330"/>
        <v>97399</v>
      </c>
      <c r="C1764" s="18">
        <f ca="1">ROUND((B1764-סימולטור!$C$6)/365,3)</f>
        <v>193.11</v>
      </c>
      <c r="D1764" s="19">
        <f t="shared" si="331"/>
        <v>16856663.689107019</v>
      </c>
      <c r="E1764" s="20">
        <f t="shared" si="324"/>
        <v>17559.024676153145</v>
      </c>
      <c r="F1764" s="21">
        <f t="shared" si="332"/>
        <v>37689606.673716329</v>
      </c>
      <c r="G1764" s="22">
        <f t="shared" si="333"/>
        <v>21985.603893001189</v>
      </c>
      <c r="H1764" s="27">
        <f t="shared" si="334"/>
        <v>18136204.536165576</v>
      </c>
      <c r="I1764" s="26">
        <f t="shared" si="325"/>
        <v>60454.015120553318</v>
      </c>
      <c r="J1764" s="23">
        <f t="shared" si="326"/>
        <v>9068.1022680829974</v>
      </c>
      <c r="K1764" s="23">
        <f t="shared" si="327"/>
        <v>9068.1022680827882</v>
      </c>
      <c r="L1764" s="23">
        <f t="shared" si="328"/>
        <v>18136.204536165787</v>
      </c>
      <c r="M1764" s="24">
        <f t="shared" si="329"/>
        <v>37689606.673716329</v>
      </c>
      <c r="N1764" s="15" t="str">
        <f t="shared" si="335"/>
        <v>2</v>
      </c>
    </row>
    <row r="1765" spans="1:14" x14ac:dyDescent="0.25">
      <c r="A1765" s="3">
        <v>1761</v>
      </c>
      <c r="B1765" s="17">
        <f t="shared" ca="1" si="330"/>
        <v>97429</v>
      </c>
      <c r="C1765" s="18">
        <f ca="1">ROUND((B1765-סימולטור!$C$6)/365,3)</f>
        <v>193.19200000000001</v>
      </c>
      <c r="D1765" s="19">
        <f t="shared" si="331"/>
        <v>16895293.543394558</v>
      </c>
      <c r="E1765" s="20">
        <f t="shared" si="324"/>
        <v>17599.264107702664</v>
      </c>
      <c r="F1765" s="21">
        <f t="shared" si="332"/>
        <v>37793253.092069052</v>
      </c>
      <c r="G1765" s="22">
        <f t="shared" si="333"/>
        <v>22046.064303706949</v>
      </c>
      <c r="H1765" s="27">
        <f t="shared" si="334"/>
        <v>18178522.346749965</v>
      </c>
      <c r="I1765" s="26">
        <f t="shared" si="325"/>
        <v>60595.07448916795</v>
      </c>
      <c r="J1765" s="23">
        <f t="shared" si="326"/>
        <v>9089.2611733751928</v>
      </c>
      <c r="K1765" s="23">
        <f t="shared" si="327"/>
        <v>9089.2611733749836</v>
      </c>
      <c r="L1765" s="23">
        <f t="shared" si="328"/>
        <v>18178.522346750178</v>
      </c>
      <c r="M1765" s="24">
        <f t="shared" si="329"/>
        <v>37793253.092069052</v>
      </c>
      <c r="N1765" s="15" t="str">
        <f t="shared" si="335"/>
        <v>2</v>
      </c>
    </row>
    <row r="1766" spans="1:14" x14ac:dyDescent="0.25">
      <c r="A1766" s="3">
        <v>1762</v>
      </c>
      <c r="B1766" s="17">
        <f t="shared" ca="1" si="330"/>
        <v>97460</v>
      </c>
      <c r="C1766" s="18">
        <f ca="1">ROUND((B1766-סימולטור!$C$6)/365,3)</f>
        <v>193.27699999999999</v>
      </c>
      <c r="D1766" s="19">
        <f t="shared" si="331"/>
        <v>16934011.924431503</v>
      </c>
      <c r="E1766" s="20">
        <f t="shared" si="324"/>
        <v>17639.595754616148</v>
      </c>
      <c r="F1766" s="21">
        <f t="shared" si="332"/>
        <v>37897184.538072251</v>
      </c>
      <c r="G1766" s="22">
        <f t="shared" si="333"/>
        <v>22106.690980542146</v>
      </c>
      <c r="H1766" s="27">
        <f t="shared" si="334"/>
        <v>18220938.898892384</v>
      </c>
      <c r="I1766" s="26">
        <f t="shared" si="325"/>
        <v>60736.462996309347</v>
      </c>
      <c r="J1766" s="23">
        <f t="shared" si="326"/>
        <v>9110.469449446402</v>
      </c>
      <c r="K1766" s="23">
        <f t="shared" si="327"/>
        <v>9110.4694494461928</v>
      </c>
      <c r="L1766" s="23">
        <f t="shared" si="328"/>
        <v>18220.938898892593</v>
      </c>
      <c r="M1766" s="24">
        <f t="shared" si="329"/>
        <v>37897184.538072251</v>
      </c>
      <c r="N1766" s="15" t="str">
        <f t="shared" si="335"/>
        <v>2</v>
      </c>
    </row>
    <row r="1767" spans="1:14" x14ac:dyDescent="0.25">
      <c r="A1767" s="3">
        <v>1763</v>
      </c>
      <c r="B1767" s="17">
        <f t="shared" ca="1" si="330"/>
        <v>97490</v>
      </c>
      <c r="C1767" s="18">
        <f ca="1">ROUND((B1767-סימולטור!$C$6)/365,3)</f>
        <v>193.35900000000001</v>
      </c>
      <c r="D1767" s="19">
        <f t="shared" si="331"/>
        <v>16972819.035091661</v>
      </c>
      <c r="E1767" s="20">
        <f t="shared" si="324"/>
        <v>17680.01982822048</v>
      </c>
      <c r="F1767" s="21">
        <f t="shared" si="332"/>
        <v>38001401.795551956</v>
      </c>
      <c r="G1767" s="22">
        <f t="shared" si="333"/>
        <v>22167.484380738639</v>
      </c>
      <c r="H1767" s="27">
        <f t="shared" si="334"/>
        <v>18263454.422989801</v>
      </c>
      <c r="I1767" s="26">
        <f t="shared" si="325"/>
        <v>60878.181409967408</v>
      </c>
      <c r="J1767" s="23">
        <f t="shared" si="326"/>
        <v>9131.7272114951102</v>
      </c>
      <c r="K1767" s="23">
        <f t="shared" si="327"/>
        <v>9131.727211494901</v>
      </c>
      <c r="L1767" s="23">
        <f t="shared" si="328"/>
        <v>18263.454422990013</v>
      </c>
      <c r="M1767" s="24">
        <f t="shared" si="329"/>
        <v>38001401.795551956</v>
      </c>
      <c r="N1767" s="15" t="str">
        <f t="shared" si="335"/>
        <v>2</v>
      </c>
    </row>
    <row r="1768" spans="1:14" x14ac:dyDescent="0.25">
      <c r="A1768" s="3">
        <v>1764</v>
      </c>
      <c r="B1768" s="17">
        <f t="shared" ca="1" si="330"/>
        <v>97521</v>
      </c>
      <c r="C1768" s="18">
        <f ca="1">ROUND((B1768-סימולטור!$C$6)/365,3)</f>
        <v>193.44399999999999</v>
      </c>
      <c r="D1768" s="19">
        <f t="shared" si="331"/>
        <v>17011715.078713749</v>
      </c>
      <c r="E1768" s="20">
        <f t="shared" si="324"/>
        <v>17720.536540326822</v>
      </c>
      <c r="F1768" s="21">
        <f t="shared" si="332"/>
        <v>38105905.650489725</v>
      </c>
      <c r="G1768" s="22">
        <f t="shared" si="333"/>
        <v>22228.44496278567</v>
      </c>
      <c r="H1768" s="27">
        <f t="shared" si="334"/>
        <v>18306069.149976775</v>
      </c>
      <c r="I1768" s="26">
        <f t="shared" si="325"/>
        <v>61020.230499923993</v>
      </c>
      <c r="J1768" s="23">
        <f t="shared" si="326"/>
        <v>9153.0345749885983</v>
      </c>
      <c r="K1768" s="23">
        <f t="shared" si="327"/>
        <v>9153.0345749883872</v>
      </c>
      <c r="L1768" s="23">
        <f t="shared" si="328"/>
        <v>18306.069149976985</v>
      </c>
      <c r="M1768" s="24">
        <f t="shared" si="329"/>
        <v>38105905.650489725</v>
      </c>
      <c r="N1768" s="15" t="str">
        <f t="shared" si="335"/>
        <v>2</v>
      </c>
    </row>
    <row r="1769" spans="1:14" x14ac:dyDescent="0.25">
      <c r="A1769" s="3">
        <v>1765</v>
      </c>
      <c r="B1769" s="17">
        <f t="shared" ca="1" si="330"/>
        <v>97552</v>
      </c>
      <c r="C1769" s="18">
        <f ca="1">ROUND((B1769-סימולטור!$C$6)/365,3)</f>
        <v>193.529</v>
      </c>
      <c r="D1769" s="19">
        <f t="shared" si="331"/>
        <v>17050700.259102471</v>
      </c>
      <c r="E1769" s="20">
        <f t="shared" si="324"/>
        <v>17761.146103231742</v>
      </c>
      <c r="F1769" s="21">
        <f t="shared" si="332"/>
        <v>38210696.891028576</v>
      </c>
      <c r="G1769" s="22">
        <f t="shared" si="333"/>
        <v>22289.573186433336</v>
      </c>
      <c r="H1769" s="27">
        <f t="shared" si="334"/>
        <v>18348783.31132672</v>
      </c>
      <c r="I1769" s="26">
        <f t="shared" si="325"/>
        <v>61162.611037757146</v>
      </c>
      <c r="J1769" s="23">
        <f t="shared" si="326"/>
        <v>9174.3916556635722</v>
      </c>
      <c r="K1769" s="23">
        <f t="shared" si="327"/>
        <v>9174.3916556633594</v>
      </c>
      <c r="L1769" s="23">
        <f t="shared" si="328"/>
        <v>18348.78331132693</v>
      </c>
      <c r="M1769" s="24">
        <f t="shared" si="329"/>
        <v>38210696.891028576</v>
      </c>
      <c r="N1769" s="15" t="str">
        <f t="shared" si="335"/>
        <v>2</v>
      </c>
    </row>
    <row r="1770" spans="1:14" x14ac:dyDescent="0.25">
      <c r="A1770" s="3">
        <v>1766</v>
      </c>
      <c r="B1770" s="17">
        <f t="shared" ca="1" si="330"/>
        <v>97580</v>
      </c>
      <c r="C1770" s="18">
        <f ca="1">ROUND((B1770-סימולטור!$C$6)/365,3)</f>
        <v>193.60499999999999</v>
      </c>
      <c r="D1770" s="19">
        <f t="shared" si="331"/>
        <v>17089774.780529581</v>
      </c>
      <c r="E1770" s="20">
        <f t="shared" si="324"/>
        <v>17801.848729718313</v>
      </c>
      <c r="F1770" s="21">
        <f t="shared" si="332"/>
        <v>38315776.307478905</v>
      </c>
      <c r="G1770" s="22">
        <f t="shared" si="333"/>
        <v>22350.869512696027</v>
      </c>
      <c r="H1770" s="27">
        <f t="shared" si="334"/>
        <v>18391597.139053151</v>
      </c>
      <c r="I1770" s="26">
        <f t="shared" si="325"/>
        <v>61305.323796845252</v>
      </c>
      <c r="J1770" s="23">
        <f t="shared" si="326"/>
        <v>9195.7985695267871</v>
      </c>
      <c r="K1770" s="23">
        <f t="shared" si="327"/>
        <v>9195.7985695265761</v>
      </c>
      <c r="L1770" s="23">
        <f t="shared" si="328"/>
        <v>18391.597139053363</v>
      </c>
      <c r="M1770" s="24">
        <f t="shared" si="329"/>
        <v>38315776.307478905</v>
      </c>
      <c r="N1770" s="15" t="str">
        <f t="shared" si="335"/>
        <v>2</v>
      </c>
    </row>
    <row r="1771" spans="1:14" x14ac:dyDescent="0.25">
      <c r="A1771" s="3">
        <v>1767</v>
      </c>
      <c r="B1771" s="17">
        <f t="shared" ca="1" si="330"/>
        <v>97611</v>
      </c>
      <c r="C1771" s="18">
        <f ca="1">ROUND((B1771-סימולטור!$C$6)/365,3)</f>
        <v>193.69</v>
      </c>
      <c r="D1771" s="19">
        <f t="shared" si="331"/>
        <v>17128938.847734962</v>
      </c>
      <c r="E1771" s="20">
        <f t="shared" si="324"/>
        <v>17842.644633057251</v>
      </c>
      <c r="F1771" s="21">
        <f t="shared" si="332"/>
        <v>38421144.692324474</v>
      </c>
      <c r="G1771" s="22">
        <f t="shared" si="333"/>
        <v>22412.334403855944</v>
      </c>
      <c r="H1771" s="27">
        <f t="shared" si="334"/>
        <v>18434510.865710944</v>
      </c>
      <c r="I1771" s="26">
        <f t="shared" si="325"/>
        <v>61448.36955237123</v>
      </c>
      <c r="J1771" s="23">
        <f t="shared" si="326"/>
        <v>9217.2554328556835</v>
      </c>
      <c r="K1771" s="23">
        <f t="shared" si="327"/>
        <v>9217.2554328554725</v>
      </c>
      <c r="L1771" s="23">
        <f t="shared" si="328"/>
        <v>18434.510865711156</v>
      </c>
      <c r="M1771" s="24">
        <f t="shared" si="329"/>
        <v>38421144.692324474</v>
      </c>
      <c r="N1771" s="15" t="str">
        <f t="shared" si="335"/>
        <v>2</v>
      </c>
    </row>
    <row r="1772" spans="1:14" x14ac:dyDescent="0.25">
      <c r="A1772" s="3">
        <v>1768</v>
      </c>
      <c r="B1772" s="17">
        <f t="shared" ca="1" si="330"/>
        <v>97641</v>
      </c>
      <c r="C1772" s="18">
        <f ca="1">ROUND((B1772-סימולטור!$C$6)/365,3)</f>
        <v>193.773</v>
      </c>
      <c r="D1772" s="19">
        <f t="shared" si="331"/>
        <v>17168192.66592769</v>
      </c>
      <c r="E1772" s="20">
        <f t="shared" si="324"/>
        <v>17883.534027008009</v>
      </c>
      <c r="F1772" s="21">
        <f t="shared" si="332"/>
        <v>38526802.840228371</v>
      </c>
      <c r="G1772" s="22">
        <f t="shared" si="333"/>
        <v>22473.968323466554</v>
      </c>
      <c r="H1772" s="27">
        <f t="shared" si="334"/>
        <v>18477524.724397603</v>
      </c>
      <c r="I1772" s="26">
        <f t="shared" si="325"/>
        <v>61591.749081326765</v>
      </c>
      <c r="J1772" s="23">
        <f t="shared" si="326"/>
        <v>9238.7623621990151</v>
      </c>
      <c r="K1772" s="23">
        <f t="shared" si="327"/>
        <v>9238.7623621988023</v>
      </c>
      <c r="L1772" s="23">
        <f t="shared" si="328"/>
        <v>18477.524724397816</v>
      </c>
      <c r="M1772" s="24">
        <f t="shared" si="329"/>
        <v>38526802.840228371</v>
      </c>
      <c r="N1772" s="15" t="str">
        <f t="shared" si="335"/>
        <v>2</v>
      </c>
    </row>
    <row r="1773" spans="1:14" x14ac:dyDescent="0.25">
      <c r="A1773" s="3">
        <v>1769</v>
      </c>
      <c r="B1773" s="17">
        <f t="shared" ca="1" si="330"/>
        <v>97672</v>
      </c>
      <c r="C1773" s="18">
        <f ca="1">ROUND((B1773-סימולטור!$C$6)/365,3)</f>
        <v>193.858</v>
      </c>
      <c r="D1773" s="19">
        <f t="shared" si="331"/>
        <v>17207536.44078711</v>
      </c>
      <c r="E1773" s="20">
        <f t="shared" si="324"/>
        <v>17924.517125819908</v>
      </c>
      <c r="F1773" s="21">
        <f t="shared" si="332"/>
        <v>38632751.548038997</v>
      </c>
      <c r="G1773" s="22">
        <f t="shared" si="333"/>
        <v>22535.771736356081</v>
      </c>
      <c r="H1773" s="27">
        <f t="shared" si="334"/>
        <v>18520638.948754534</v>
      </c>
      <c r="I1773" s="26">
        <f t="shared" si="325"/>
        <v>61735.463162516542</v>
      </c>
      <c r="J1773" s="23">
        <f t="shared" si="326"/>
        <v>9260.3194743774802</v>
      </c>
      <c r="K1773" s="23">
        <f t="shared" si="327"/>
        <v>9260.3194743772674</v>
      </c>
      <c r="L1773" s="23">
        <f t="shared" si="328"/>
        <v>18520.638948754749</v>
      </c>
      <c r="M1773" s="24">
        <f t="shared" si="329"/>
        <v>38632751.548038997</v>
      </c>
      <c r="N1773" s="15" t="str">
        <f t="shared" si="335"/>
        <v>2</v>
      </c>
    </row>
    <row r="1774" spans="1:14" x14ac:dyDescent="0.25">
      <c r="A1774" s="3">
        <v>1770</v>
      </c>
      <c r="B1774" s="17">
        <f t="shared" ca="1" si="330"/>
        <v>97702</v>
      </c>
      <c r="C1774" s="18">
        <f ca="1">ROUND((B1774-סימולטור!$C$6)/365,3)</f>
        <v>193.94</v>
      </c>
      <c r="D1774" s="19">
        <f t="shared" si="331"/>
        <v>17246970.378463916</v>
      </c>
      <c r="E1774" s="20">
        <f t="shared" si="324"/>
        <v>17965.594144233248</v>
      </c>
      <c r="F1774" s="21">
        <f t="shared" si="332"/>
        <v>38738991.614796109</v>
      </c>
      <c r="G1774" s="22">
        <f t="shared" si="333"/>
        <v>22597.745108631065</v>
      </c>
      <c r="H1774" s="27">
        <f t="shared" si="334"/>
        <v>18563853.772968296</v>
      </c>
      <c r="I1774" s="26">
        <f t="shared" si="325"/>
        <v>61879.512576562418</v>
      </c>
      <c r="J1774" s="23">
        <f t="shared" si="326"/>
        <v>9281.9268864843616</v>
      </c>
      <c r="K1774" s="23">
        <f t="shared" si="327"/>
        <v>9281.9268864841488</v>
      </c>
      <c r="L1774" s="23">
        <f t="shared" si="328"/>
        <v>18563.853772968512</v>
      </c>
      <c r="M1774" s="24">
        <f t="shared" si="329"/>
        <v>38738991.614796109</v>
      </c>
      <c r="N1774" s="15" t="str">
        <f t="shared" si="335"/>
        <v>2</v>
      </c>
    </row>
    <row r="1775" spans="1:14" x14ac:dyDescent="0.25">
      <c r="A1775" s="3">
        <v>1771</v>
      </c>
      <c r="B1775" s="17">
        <f t="shared" ca="1" si="330"/>
        <v>97733</v>
      </c>
      <c r="C1775" s="18">
        <f ca="1">ROUND((B1775-סימולטור!$C$6)/365,3)</f>
        <v>194.02500000000001</v>
      </c>
      <c r="D1775" s="19">
        <f t="shared" si="331"/>
        <v>17286494.685581233</v>
      </c>
      <c r="E1775" s="20">
        <f t="shared" si="324"/>
        <v>18006.765297480451</v>
      </c>
      <c r="F1775" s="21">
        <f t="shared" si="332"/>
        <v>38845523.841736801</v>
      </c>
      <c r="G1775" s="22">
        <f t="shared" si="333"/>
        <v>22659.888907679804</v>
      </c>
      <c r="H1775" s="27">
        <f t="shared" si="334"/>
        <v>18607169.431771889</v>
      </c>
      <c r="I1775" s="26">
        <f t="shared" si="325"/>
        <v>62023.898105907727</v>
      </c>
      <c r="J1775" s="23">
        <f t="shared" si="326"/>
        <v>9303.5847158861579</v>
      </c>
      <c r="K1775" s="23">
        <f t="shared" si="327"/>
        <v>9303.5847158859451</v>
      </c>
      <c r="L1775" s="23">
        <f t="shared" si="328"/>
        <v>18607.169431772105</v>
      </c>
      <c r="M1775" s="24">
        <f t="shared" si="329"/>
        <v>38845523.841736801</v>
      </c>
      <c r="N1775" s="15" t="str">
        <f t="shared" si="335"/>
        <v>2</v>
      </c>
    </row>
    <row r="1776" spans="1:14" x14ac:dyDescent="0.25">
      <c r="A1776" s="3">
        <v>1772</v>
      </c>
      <c r="B1776" s="17">
        <f t="shared" ca="1" si="330"/>
        <v>97764</v>
      </c>
      <c r="C1776" s="18">
        <f ca="1">ROUND((B1776-סימולטור!$C$6)/365,3)</f>
        <v>194.11</v>
      </c>
      <c r="D1776" s="19">
        <f t="shared" si="331"/>
        <v>17326109.569235694</v>
      </c>
      <c r="E1776" s="20">
        <f t="shared" si="324"/>
        <v>18048.030801287179</v>
      </c>
      <c r="F1776" s="21">
        <f t="shared" si="332"/>
        <v>38952349.032301582</v>
      </c>
      <c r="G1776" s="22">
        <f t="shared" si="333"/>
        <v>22722.203602175923</v>
      </c>
      <c r="H1776" s="27">
        <f t="shared" si="334"/>
        <v>18650586.160446025</v>
      </c>
      <c r="I1776" s="26">
        <f t="shared" si="325"/>
        <v>62168.620534821523</v>
      </c>
      <c r="J1776" s="23">
        <f t="shared" si="326"/>
        <v>9325.2930802232277</v>
      </c>
      <c r="K1776" s="23">
        <f t="shared" si="327"/>
        <v>9325.293080223013</v>
      </c>
      <c r="L1776" s="23">
        <f t="shared" si="328"/>
        <v>18650.586160446241</v>
      </c>
      <c r="M1776" s="24">
        <f t="shared" si="329"/>
        <v>38952349.032301582</v>
      </c>
      <c r="N1776" s="15" t="str">
        <f t="shared" si="335"/>
        <v>2</v>
      </c>
    </row>
    <row r="1777" spans="1:14" x14ac:dyDescent="0.25">
      <c r="A1777" s="3">
        <v>1773</v>
      </c>
      <c r="B1777" s="17">
        <f t="shared" ca="1" si="330"/>
        <v>97794</v>
      </c>
      <c r="C1777" s="18">
        <f ca="1">ROUND((B1777-סימולטור!$C$6)/365,3)</f>
        <v>194.19200000000001</v>
      </c>
      <c r="D1777" s="19">
        <f t="shared" si="331"/>
        <v>17365815.236998525</v>
      </c>
      <c r="E1777" s="20">
        <f t="shared" si="324"/>
        <v>18089.390871873464</v>
      </c>
      <c r="F1777" s="21">
        <f t="shared" si="332"/>
        <v>39059467.99214042</v>
      </c>
      <c r="G1777" s="22">
        <f t="shared" si="333"/>
        <v>22784.689662081913</v>
      </c>
      <c r="H1777" s="27">
        <f t="shared" si="334"/>
        <v>18694104.1948204</v>
      </c>
      <c r="I1777" s="26">
        <f t="shared" si="325"/>
        <v>62313.680649402777</v>
      </c>
      <c r="J1777" s="23">
        <f t="shared" si="326"/>
        <v>9347.0520974104165</v>
      </c>
      <c r="K1777" s="23">
        <f t="shared" si="327"/>
        <v>9347.0520974102001</v>
      </c>
      <c r="L1777" s="23">
        <f t="shared" si="328"/>
        <v>18694.104194820618</v>
      </c>
      <c r="M1777" s="24">
        <f t="shared" si="329"/>
        <v>39059467.99214042</v>
      </c>
      <c r="N1777" s="15" t="str">
        <f t="shared" si="335"/>
        <v>2</v>
      </c>
    </row>
    <row r="1778" spans="1:14" x14ac:dyDescent="0.25">
      <c r="A1778" s="3">
        <v>1774</v>
      </c>
      <c r="B1778" s="17">
        <f t="shared" ca="1" si="330"/>
        <v>97825</v>
      </c>
      <c r="C1778" s="18">
        <f ca="1">ROUND((B1778-סימולטור!$C$6)/365,3)</f>
        <v>194.27699999999999</v>
      </c>
      <c r="D1778" s="19">
        <f t="shared" si="331"/>
        <v>17405611.896916647</v>
      </c>
      <c r="E1778" s="20">
        <f t="shared" si="324"/>
        <v>18130.845725954841</v>
      </c>
      <c r="F1778" s="21">
        <f t="shared" si="332"/>
        <v>39166881.529118806</v>
      </c>
      <c r="G1778" s="22">
        <f t="shared" si="333"/>
        <v>22847.347558652637</v>
      </c>
      <c r="H1778" s="27">
        <f t="shared" si="334"/>
        <v>18737723.771274984</v>
      </c>
      <c r="I1778" s="26">
        <f t="shared" si="325"/>
        <v>62459.079237584723</v>
      </c>
      <c r="J1778" s="23">
        <f t="shared" si="326"/>
        <v>9368.8618856377088</v>
      </c>
      <c r="K1778" s="23">
        <f t="shared" si="327"/>
        <v>9368.8618856374924</v>
      </c>
      <c r="L1778" s="23">
        <f t="shared" si="328"/>
        <v>18737.723771275203</v>
      </c>
      <c r="M1778" s="24">
        <f t="shared" si="329"/>
        <v>39166881.529118806</v>
      </c>
      <c r="N1778" s="15" t="str">
        <f t="shared" si="335"/>
        <v>2</v>
      </c>
    </row>
    <row r="1779" spans="1:14" x14ac:dyDescent="0.25">
      <c r="A1779" s="3">
        <v>1775</v>
      </c>
      <c r="B1779" s="17">
        <f t="shared" ca="1" si="330"/>
        <v>97855</v>
      </c>
      <c r="C1779" s="18">
        <f ca="1">ROUND((B1779-סימולטור!$C$6)/365,3)</f>
        <v>194.35900000000001</v>
      </c>
      <c r="D1779" s="19">
        <f t="shared" si="331"/>
        <v>17445499.75751375</v>
      </c>
      <c r="E1779" s="20">
        <f t="shared" si="324"/>
        <v>18172.39558074349</v>
      </c>
      <c r="F1779" s="21">
        <f t="shared" si="332"/>
        <v>39274590.453323886</v>
      </c>
      <c r="G1779" s="22">
        <f t="shared" si="333"/>
        <v>22910.177764438933</v>
      </c>
      <c r="H1779" s="27">
        <f t="shared" si="334"/>
        <v>18781445.126741294</v>
      </c>
      <c r="I1779" s="26">
        <f t="shared" si="325"/>
        <v>62604.817089139091</v>
      </c>
      <c r="J1779" s="23">
        <f t="shared" si="326"/>
        <v>9390.722563370864</v>
      </c>
      <c r="K1779" s="23">
        <f t="shared" si="327"/>
        <v>9390.7225633706475</v>
      </c>
      <c r="L1779" s="23">
        <f t="shared" si="328"/>
        <v>18781.445126741513</v>
      </c>
      <c r="M1779" s="24">
        <f t="shared" si="329"/>
        <v>39274590.453323886</v>
      </c>
      <c r="N1779" s="15" t="str">
        <f t="shared" si="335"/>
        <v>2</v>
      </c>
    </row>
    <row r="1780" spans="1:14" x14ac:dyDescent="0.25">
      <c r="A1780" s="3">
        <v>1776</v>
      </c>
      <c r="B1780" s="17">
        <f t="shared" ca="1" si="330"/>
        <v>97886</v>
      </c>
      <c r="C1780" s="18">
        <f ca="1">ROUND((B1780-סימולטור!$C$6)/365,3)</f>
        <v>194.44399999999999</v>
      </c>
      <c r="D1780" s="19">
        <f t="shared" si="331"/>
        <v>17485479.027791388</v>
      </c>
      <c r="E1780" s="20">
        <f t="shared" si="324"/>
        <v>18214.040653949363</v>
      </c>
      <c r="F1780" s="21">
        <f t="shared" si="332"/>
        <v>39382595.577070527</v>
      </c>
      <c r="G1780" s="22">
        <f t="shared" si="333"/>
        <v>22973.180753291144</v>
      </c>
      <c r="H1780" s="27">
        <f t="shared" si="334"/>
        <v>18825268.498703692</v>
      </c>
      <c r="I1780" s="26">
        <f t="shared" si="325"/>
        <v>62750.894995680421</v>
      </c>
      <c r="J1780" s="23">
        <f t="shared" si="326"/>
        <v>9412.6342493520624</v>
      </c>
      <c r="K1780" s="23">
        <f t="shared" si="327"/>
        <v>9412.6342493518459</v>
      </c>
      <c r="L1780" s="23">
        <f t="shared" si="328"/>
        <v>18825.26849870391</v>
      </c>
      <c r="M1780" s="24">
        <f t="shared" si="329"/>
        <v>39382595.577070527</v>
      </c>
      <c r="N1780" s="15" t="str">
        <f t="shared" si="335"/>
        <v>2</v>
      </c>
    </row>
    <row r="1781" spans="1:14" x14ac:dyDescent="0.25">
      <c r="A1781" s="3">
        <v>1777</v>
      </c>
      <c r="B1781" s="17">
        <f t="shared" ca="1" si="330"/>
        <v>97917</v>
      </c>
      <c r="C1781" s="18">
        <f ca="1">ROUND((B1781-סימולטור!$C$6)/365,3)</f>
        <v>194.529</v>
      </c>
      <c r="D1781" s="19">
        <f t="shared" si="331"/>
        <v>17525549.917230081</v>
      </c>
      <c r="E1781" s="20">
        <f t="shared" si="324"/>
        <v>18255.781163781336</v>
      </c>
      <c r="F1781" s="21">
        <f t="shared" si="332"/>
        <v>39490897.714907475</v>
      </c>
      <c r="G1781" s="22">
        <f t="shared" si="333"/>
        <v>23036.357000362696</v>
      </c>
      <c r="H1781" s="27">
        <f t="shared" si="334"/>
        <v>18869194.12520067</v>
      </c>
      <c r="I1781" s="26">
        <f t="shared" si="325"/>
        <v>62897.31375067035</v>
      </c>
      <c r="J1781" s="23">
        <f t="shared" si="326"/>
        <v>9434.5970626005528</v>
      </c>
      <c r="K1781" s="23">
        <f t="shared" si="327"/>
        <v>9434.5970626003345</v>
      </c>
      <c r="L1781" s="23">
        <f t="shared" si="328"/>
        <v>18869.194125200887</v>
      </c>
      <c r="M1781" s="24">
        <f t="shared" si="329"/>
        <v>39490897.714907475</v>
      </c>
      <c r="N1781" s="15" t="str">
        <f t="shared" si="335"/>
        <v>2</v>
      </c>
    </row>
    <row r="1782" spans="1:14" x14ac:dyDescent="0.25">
      <c r="A1782" s="3">
        <v>1778</v>
      </c>
      <c r="B1782" s="17">
        <f t="shared" ca="1" si="330"/>
        <v>97946</v>
      </c>
      <c r="C1782" s="18">
        <f ca="1">ROUND((B1782-סימולטור!$C$6)/365,3)</f>
        <v>194.608</v>
      </c>
      <c r="D1782" s="19">
        <f t="shared" si="331"/>
        <v>17565712.6357904</v>
      </c>
      <c r="E1782" s="20">
        <f t="shared" si="324"/>
        <v>18297.617328948334</v>
      </c>
      <c r="F1782" s="21">
        <f t="shared" si="332"/>
        <v>39599497.68362347</v>
      </c>
      <c r="G1782" s="22">
        <f t="shared" si="333"/>
        <v>23099.706982113694</v>
      </c>
      <c r="H1782" s="27">
        <f t="shared" si="334"/>
        <v>18913222.244826138</v>
      </c>
      <c r="I1782" s="26">
        <f t="shared" si="325"/>
        <v>63044.074149421918</v>
      </c>
      <c r="J1782" s="23">
        <f t="shared" si="326"/>
        <v>9456.6111224132874</v>
      </c>
      <c r="K1782" s="23">
        <f t="shared" si="327"/>
        <v>9456.6111224130691</v>
      </c>
      <c r="L1782" s="23">
        <f t="shared" si="328"/>
        <v>18913.222244826356</v>
      </c>
      <c r="M1782" s="24">
        <f t="shared" si="329"/>
        <v>39599497.68362347</v>
      </c>
      <c r="N1782" s="15" t="str">
        <f t="shared" si="335"/>
        <v>2</v>
      </c>
    </row>
    <row r="1783" spans="1:14" x14ac:dyDescent="0.25">
      <c r="A1783" s="3">
        <v>1779</v>
      </c>
      <c r="B1783" s="17">
        <f t="shared" ca="1" si="330"/>
        <v>97977</v>
      </c>
      <c r="C1783" s="18">
        <f ca="1">ROUND((B1783-סימולטור!$C$6)/365,3)</f>
        <v>194.69300000000001</v>
      </c>
      <c r="D1783" s="19">
        <f t="shared" si="331"/>
        <v>17605967.393914089</v>
      </c>
      <c r="E1783" s="20">
        <f t="shared" si="324"/>
        <v>18339.549368660508</v>
      </c>
      <c r="F1783" s="21">
        <f t="shared" si="332"/>
        <v>39708396.30225344</v>
      </c>
      <c r="G1783" s="22">
        <f t="shared" si="333"/>
        <v>23163.231176314508</v>
      </c>
      <c r="H1783" s="27">
        <f t="shared" si="334"/>
        <v>18957353.096730735</v>
      </c>
      <c r="I1783" s="26">
        <f t="shared" si="325"/>
        <v>63191.176989103908</v>
      </c>
      <c r="J1783" s="23">
        <f t="shared" si="326"/>
        <v>9478.6765483655854</v>
      </c>
      <c r="K1783" s="23">
        <f t="shared" si="327"/>
        <v>9478.6765483653671</v>
      </c>
      <c r="L1783" s="23">
        <f t="shared" si="328"/>
        <v>18957.353096730953</v>
      </c>
      <c r="M1783" s="24">
        <f t="shared" si="329"/>
        <v>39708396.30225344</v>
      </c>
      <c r="N1783" s="15" t="str">
        <f t="shared" si="335"/>
        <v>2</v>
      </c>
    </row>
    <row r="1784" spans="1:14" x14ac:dyDescent="0.25">
      <c r="A1784" s="3">
        <v>1780</v>
      </c>
      <c r="B1784" s="17">
        <f t="shared" ca="1" si="330"/>
        <v>98007</v>
      </c>
      <c r="C1784" s="18">
        <f ca="1">ROUND((B1784-סימולטור!$C$6)/365,3)</f>
        <v>194.77500000000001</v>
      </c>
      <c r="D1784" s="19">
        <f t="shared" si="331"/>
        <v>17646314.402525142</v>
      </c>
      <c r="E1784" s="20">
        <f t="shared" si="324"/>
        <v>18381.577502630356</v>
      </c>
      <c r="F1784" s="21">
        <f t="shared" si="332"/>
        <v>39817594.392084636</v>
      </c>
      <c r="G1784" s="22">
        <f t="shared" si="333"/>
        <v>23226.93006204937</v>
      </c>
      <c r="H1784" s="27">
        <f t="shared" si="334"/>
        <v>19001586.920623109</v>
      </c>
      <c r="I1784" s="26">
        <f t="shared" si="325"/>
        <v>63338.623068745161</v>
      </c>
      <c r="J1784" s="23">
        <f t="shared" si="326"/>
        <v>9500.7934603117737</v>
      </c>
      <c r="K1784" s="23">
        <f t="shared" si="327"/>
        <v>9500.7934603115555</v>
      </c>
      <c r="L1784" s="23">
        <f t="shared" si="328"/>
        <v>19001.586920623329</v>
      </c>
      <c r="M1784" s="24">
        <f t="shared" si="329"/>
        <v>39817594.392084636</v>
      </c>
      <c r="N1784" s="15" t="str">
        <f t="shared" si="335"/>
        <v>2</v>
      </c>
    </row>
    <row r="1785" spans="1:14" x14ac:dyDescent="0.25">
      <c r="A1785" s="3">
        <v>1781</v>
      </c>
      <c r="B1785" s="17">
        <f t="shared" ca="1" si="330"/>
        <v>98038</v>
      </c>
      <c r="C1785" s="18">
        <f ca="1">ROUND((B1785-סימולטור!$C$6)/365,3)</f>
        <v>194.86</v>
      </c>
      <c r="D1785" s="19">
        <f t="shared" si="331"/>
        <v>17686753.873030931</v>
      </c>
      <c r="E1785" s="20">
        <f t="shared" si="324"/>
        <v>18423.701951073886</v>
      </c>
      <c r="F1785" s="21">
        <f t="shared" si="332"/>
        <v>39927092.776662871</v>
      </c>
      <c r="G1785" s="22">
        <f t="shared" si="333"/>
        <v>23290.804119720007</v>
      </c>
      <c r="H1785" s="27">
        <f t="shared" si="334"/>
        <v>19045923.956771232</v>
      </c>
      <c r="I1785" s="26">
        <f t="shared" si="325"/>
        <v>63486.413189238905</v>
      </c>
      <c r="J1785" s="23">
        <f t="shared" si="326"/>
        <v>9522.9619783858361</v>
      </c>
      <c r="K1785" s="23">
        <f t="shared" si="327"/>
        <v>9522.961978385616</v>
      </c>
      <c r="L1785" s="23">
        <f t="shared" si="328"/>
        <v>19045.923956771454</v>
      </c>
      <c r="M1785" s="24">
        <f t="shared" si="329"/>
        <v>39927092.776662871</v>
      </c>
      <c r="N1785" s="15" t="str">
        <f t="shared" si="335"/>
        <v>2</v>
      </c>
    </row>
    <row r="1786" spans="1:14" x14ac:dyDescent="0.25">
      <c r="A1786" s="3">
        <v>1782</v>
      </c>
      <c r="B1786" s="17">
        <f t="shared" ca="1" si="330"/>
        <v>98068</v>
      </c>
      <c r="C1786" s="18">
        <f ca="1">ROUND((B1786-סימולטור!$C$6)/365,3)</f>
        <v>194.94200000000001</v>
      </c>
      <c r="D1786" s="19">
        <f t="shared" si="331"/>
        <v>17727286.017323293</v>
      </c>
      <c r="E1786" s="20">
        <f t="shared" si="324"/>
        <v>18465.922934711762</v>
      </c>
      <c r="F1786" s="21">
        <f t="shared" si="332"/>
        <v>40036892.281798698</v>
      </c>
      <c r="G1786" s="22">
        <f t="shared" si="333"/>
        <v>23354.85383104924</v>
      </c>
      <c r="H1786" s="27">
        <f t="shared" si="334"/>
        <v>19090364.446003702</v>
      </c>
      <c r="I1786" s="26">
        <f t="shared" si="325"/>
        <v>63634.548153347139</v>
      </c>
      <c r="J1786" s="23">
        <f t="shared" si="326"/>
        <v>9545.1822230020698</v>
      </c>
      <c r="K1786" s="23">
        <f t="shared" si="327"/>
        <v>9545.1822230018515</v>
      </c>
      <c r="L1786" s="23">
        <f t="shared" si="328"/>
        <v>19090.364446003921</v>
      </c>
      <c r="M1786" s="24">
        <f t="shared" si="329"/>
        <v>40036892.281798698</v>
      </c>
      <c r="N1786" s="15" t="str">
        <f t="shared" si="335"/>
        <v>2</v>
      </c>
    </row>
    <row r="1787" spans="1:14" x14ac:dyDescent="0.25">
      <c r="A1787" s="3">
        <v>1783</v>
      </c>
      <c r="B1787" s="17">
        <f t="shared" ca="1" si="330"/>
        <v>98099</v>
      </c>
      <c r="C1787" s="18">
        <f ca="1">ROUND((B1787-סימולטור!$C$6)/365,3)</f>
        <v>195.02699999999999</v>
      </c>
      <c r="D1787" s="19">
        <f t="shared" si="331"/>
        <v>17767911.047779661</v>
      </c>
      <c r="E1787" s="20">
        <f t="shared" si="324"/>
        <v>18508.240674770481</v>
      </c>
      <c r="F1787" s="21">
        <f t="shared" si="332"/>
        <v>40146993.735573642</v>
      </c>
      <c r="G1787" s="22">
        <f t="shared" si="333"/>
        <v>23419.079679084625</v>
      </c>
      <c r="H1787" s="27">
        <f t="shared" si="334"/>
        <v>19134908.629711047</v>
      </c>
      <c r="I1787" s="26">
        <f t="shared" si="325"/>
        <v>63783.028765704963</v>
      </c>
      <c r="J1787" s="23">
        <f t="shared" si="326"/>
        <v>9567.4543148557441</v>
      </c>
      <c r="K1787" s="23">
        <f t="shared" si="327"/>
        <v>9567.454314855524</v>
      </c>
      <c r="L1787" s="23">
        <f t="shared" si="328"/>
        <v>19134.908629711266</v>
      </c>
      <c r="M1787" s="24">
        <f t="shared" si="329"/>
        <v>40146993.735573642</v>
      </c>
      <c r="N1787" s="15" t="str">
        <f t="shared" si="335"/>
        <v>2</v>
      </c>
    </row>
    <row r="1788" spans="1:14" x14ac:dyDescent="0.25">
      <c r="A1788" s="3">
        <v>1784</v>
      </c>
      <c r="B1788" s="17">
        <f t="shared" ca="1" si="330"/>
        <v>98130</v>
      </c>
      <c r="C1788" s="18">
        <f ca="1">ROUND((B1788-סימולטור!$C$6)/365,3)</f>
        <v>195.11199999999999</v>
      </c>
      <c r="D1788" s="19">
        <f t="shared" si="331"/>
        <v>17808629.177264158</v>
      </c>
      <c r="E1788" s="20">
        <f t="shared" si="324"/>
        <v>18550.655392983499</v>
      </c>
      <c r="F1788" s="21">
        <f t="shared" si="332"/>
        <v>40257397.968346469</v>
      </c>
      <c r="G1788" s="22">
        <f t="shared" si="333"/>
        <v>23483.482148202107</v>
      </c>
      <c r="H1788" s="27">
        <f t="shared" si="334"/>
        <v>19179556.74984704</v>
      </c>
      <c r="I1788" s="26">
        <f t="shared" si="325"/>
        <v>63931.855832824942</v>
      </c>
      <c r="J1788" s="23">
        <f t="shared" si="326"/>
        <v>9589.7783749237406</v>
      </c>
      <c r="K1788" s="23">
        <f t="shared" si="327"/>
        <v>9589.7783749235205</v>
      </c>
      <c r="L1788" s="23">
        <f t="shared" si="328"/>
        <v>19179.556749847259</v>
      </c>
      <c r="M1788" s="24">
        <f t="shared" si="329"/>
        <v>40257397.968346469</v>
      </c>
      <c r="N1788" s="15" t="str">
        <f t="shared" si="335"/>
        <v>2</v>
      </c>
    </row>
    <row r="1789" spans="1:14" x14ac:dyDescent="0.25">
      <c r="A1789" s="3">
        <v>1785</v>
      </c>
      <c r="B1789" s="17">
        <f t="shared" ca="1" si="330"/>
        <v>98160</v>
      </c>
      <c r="C1789" s="18">
        <f ca="1">ROUND((B1789-סימולטור!$C$6)/365,3)</f>
        <v>195.19499999999999</v>
      </c>
      <c r="D1789" s="19">
        <f t="shared" si="331"/>
        <v>17849440.619128723</v>
      </c>
      <c r="E1789" s="20">
        <f t="shared" si="324"/>
        <v>18593.16731159242</v>
      </c>
      <c r="F1789" s="21">
        <f t="shared" si="332"/>
        <v>40368105.812759429</v>
      </c>
      <c r="G1789" s="22">
        <f t="shared" si="333"/>
        <v>23548.061724109666</v>
      </c>
      <c r="H1789" s="27">
        <f t="shared" si="334"/>
        <v>19224309.048930019</v>
      </c>
      <c r="I1789" s="26">
        <f t="shared" si="325"/>
        <v>64081.030163101546</v>
      </c>
      <c r="J1789" s="23">
        <f t="shared" si="326"/>
        <v>9612.1545244652316</v>
      </c>
      <c r="K1789" s="23">
        <f t="shared" si="327"/>
        <v>9612.1545244650097</v>
      </c>
      <c r="L1789" s="23">
        <f t="shared" si="328"/>
        <v>19224.309048930241</v>
      </c>
      <c r="M1789" s="24">
        <f t="shared" si="329"/>
        <v>40368105.812759429</v>
      </c>
      <c r="N1789" s="15" t="str">
        <f t="shared" si="335"/>
        <v>2</v>
      </c>
    </row>
    <row r="1790" spans="1:14" x14ac:dyDescent="0.25">
      <c r="A1790" s="3">
        <v>1786</v>
      </c>
      <c r="B1790" s="17">
        <f t="shared" ca="1" si="330"/>
        <v>98191</v>
      </c>
      <c r="C1790" s="18">
        <f ca="1">ROUND((B1790-סימולטור!$C$6)/365,3)</f>
        <v>195.279</v>
      </c>
      <c r="D1790" s="19">
        <f t="shared" si="331"/>
        <v>17890345.587214228</v>
      </c>
      <c r="E1790" s="20">
        <f t="shared" si="324"/>
        <v>18635.776653348155</v>
      </c>
      <c r="F1790" s="21">
        <f t="shared" si="332"/>
        <v>40479118.103744522</v>
      </c>
      <c r="G1790" s="22">
        <f t="shared" si="333"/>
        <v>23612.81889385097</v>
      </c>
      <c r="H1790" s="27">
        <f t="shared" si="334"/>
        <v>19269165.770044189</v>
      </c>
      <c r="I1790" s="26">
        <f t="shared" si="325"/>
        <v>64230.552566815444</v>
      </c>
      <c r="J1790" s="23">
        <f t="shared" si="326"/>
        <v>9634.582885022317</v>
      </c>
      <c r="K1790" s="23">
        <f t="shared" si="327"/>
        <v>9634.5828850220951</v>
      </c>
      <c r="L1790" s="23">
        <f t="shared" si="328"/>
        <v>19269.165770044412</v>
      </c>
      <c r="M1790" s="24">
        <f t="shared" si="329"/>
        <v>40479118.103744522</v>
      </c>
      <c r="N1790" s="15" t="str">
        <f t="shared" si="335"/>
        <v>2</v>
      </c>
    </row>
    <row r="1791" spans="1:14" x14ac:dyDescent="0.25">
      <c r="A1791" s="3">
        <v>1787</v>
      </c>
      <c r="B1791" s="17">
        <f t="shared" ca="1" si="330"/>
        <v>98221</v>
      </c>
      <c r="C1791" s="18">
        <f ca="1">ROUND((B1791-סימולטור!$C$6)/365,3)</f>
        <v>195.36199999999999</v>
      </c>
      <c r="D1791" s="19">
        <f t="shared" si="331"/>
        <v>17931344.295851592</v>
      </c>
      <c r="E1791" s="20">
        <f t="shared" si="324"/>
        <v>18678.483641512074</v>
      </c>
      <c r="F1791" s="21">
        <f t="shared" si="332"/>
        <v>40590435.678529821</v>
      </c>
      <c r="G1791" s="22">
        <f t="shared" si="333"/>
        <v>23677.75414580906</v>
      </c>
      <c r="H1791" s="27">
        <f t="shared" si="334"/>
        <v>19314127.156840961</v>
      </c>
      <c r="I1791" s="26">
        <f t="shared" si="325"/>
        <v>64380.423856138026</v>
      </c>
      <c r="J1791" s="23">
        <f t="shared" si="326"/>
        <v>9657.0635784207043</v>
      </c>
      <c r="K1791" s="23">
        <f t="shared" si="327"/>
        <v>9657.0635784204806</v>
      </c>
      <c r="L1791" s="23">
        <f t="shared" si="328"/>
        <v>19314.127156841183</v>
      </c>
      <c r="M1791" s="24">
        <f t="shared" si="329"/>
        <v>40590435.678529821</v>
      </c>
      <c r="N1791" s="15" t="str">
        <f t="shared" si="335"/>
        <v>2</v>
      </c>
    </row>
    <row r="1792" spans="1:14" x14ac:dyDescent="0.25">
      <c r="A1792" s="3">
        <v>1788</v>
      </c>
      <c r="B1792" s="17">
        <f t="shared" ca="1" si="330"/>
        <v>98252</v>
      </c>
      <c r="C1792" s="18">
        <f ca="1">ROUND((B1792-סימולטור!$C$6)/365,3)</f>
        <v>195.447</v>
      </c>
      <c r="D1792" s="19">
        <f t="shared" si="331"/>
        <v>17972436.959862918</v>
      </c>
      <c r="E1792" s="20">
        <f t="shared" si="324"/>
        <v>18721.288499857204</v>
      </c>
      <c r="F1792" s="21">
        <f t="shared" si="332"/>
        <v>40702059.376645781</v>
      </c>
      <c r="G1792" s="22">
        <f t="shared" si="333"/>
        <v>23742.867969710042</v>
      </c>
      <c r="H1792" s="27">
        <f t="shared" si="334"/>
        <v>19359193.453540258</v>
      </c>
      <c r="I1792" s="26">
        <f t="shared" si="325"/>
        <v>64530.644845135685</v>
      </c>
      <c r="J1792" s="23">
        <f t="shared" si="326"/>
        <v>9679.5967267703527</v>
      </c>
      <c r="K1792" s="23">
        <f t="shared" si="327"/>
        <v>9679.596726770129</v>
      </c>
      <c r="L1792" s="23">
        <f t="shared" si="328"/>
        <v>19359.19345354048</v>
      </c>
      <c r="M1792" s="24">
        <f t="shared" si="329"/>
        <v>40702059.376645781</v>
      </c>
      <c r="N1792" s="15" t="str">
        <f t="shared" si="335"/>
        <v>2</v>
      </c>
    </row>
    <row r="1793" spans="1:14" x14ac:dyDescent="0.25">
      <c r="A1793" s="3">
        <v>1789</v>
      </c>
      <c r="B1793" s="17">
        <f t="shared" ca="1" si="330"/>
        <v>98283</v>
      </c>
      <c r="C1793" s="18">
        <f ca="1">ROUND((B1793-סימולטור!$C$6)/365,3)</f>
        <v>195.53200000000001</v>
      </c>
      <c r="D1793" s="19">
        <f t="shared" si="331"/>
        <v>18013623.794562604</v>
      </c>
      <c r="E1793" s="20">
        <f t="shared" si="324"/>
        <v>18764.19145266938</v>
      </c>
      <c r="F1793" s="21">
        <f t="shared" si="332"/>
        <v>40813990.039931566</v>
      </c>
      <c r="G1793" s="22">
        <f t="shared" si="333"/>
        <v>23808.16085662675</v>
      </c>
      <c r="H1793" s="27">
        <f t="shared" si="334"/>
        <v>19404364.904931854</v>
      </c>
      <c r="I1793" s="26">
        <f t="shared" si="325"/>
        <v>64681.216349774339</v>
      </c>
      <c r="J1793" s="23">
        <f t="shared" si="326"/>
        <v>9702.1824524661497</v>
      </c>
      <c r="K1793" s="23">
        <f t="shared" si="327"/>
        <v>9702.1824524659278</v>
      </c>
      <c r="L1793" s="23">
        <f t="shared" si="328"/>
        <v>19404.364904932077</v>
      </c>
      <c r="M1793" s="24">
        <f t="shared" si="329"/>
        <v>40813990.039931566</v>
      </c>
      <c r="N1793" s="15" t="str">
        <f t="shared" si="335"/>
        <v>2</v>
      </c>
    </row>
    <row r="1794" spans="1:14" x14ac:dyDescent="0.25">
      <c r="A1794" s="3">
        <v>1790</v>
      </c>
      <c r="B1794" s="17">
        <f t="shared" ca="1" si="330"/>
        <v>98311</v>
      </c>
      <c r="C1794" s="18">
        <f ca="1">ROUND((B1794-סימולטור!$C$6)/365,3)</f>
        <v>195.608</v>
      </c>
      <c r="D1794" s="19">
        <f t="shared" si="331"/>
        <v>18054905.015758477</v>
      </c>
      <c r="E1794" s="20">
        <f t="shared" si="324"/>
        <v>18807.192724748413</v>
      </c>
      <c r="F1794" s="21">
        <f t="shared" si="332"/>
        <v>40926228.512541384</v>
      </c>
      <c r="G1794" s="22">
        <f t="shared" si="333"/>
        <v>23873.633298982473</v>
      </c>
      <c r="H1794" s="27">
        <f t="shared" si="334"/>
        <v>19449641.756376695</v>
      </c>
      <c r="I1794" s="26">
        <f t="shared" si="325"/>
        <v>64832.139187923814</v>
      </c>
      <c r="J1794" s="23">
        <f t="shared" si="326"/>
        <v>9724.8208781885714</v>
      </c>
      <c r="K1794" s="23">
        <f t="shared" si="327"/>
        <v>9724.8208781883477</v>
      </c>
      <c r="L1794" s="23">
        <f t="shared" si="328"/>
        <v>19449.641756376921</v>
      </c>
      <c r="M1794" s="24">
        <f t="shared" si="329"/>
        <v>40926228.512541384</v>
      </c>
      <c r="N1794" s="15" t="str">
        <f t="shared" si="335"/>
        <v>2</v>
      </c>
    </row>
    <row r="1795" spans="1:14" x14ac:dyDescent="0.25">
      <c r="A1795" s="3">
        <v>1791</v>
      </c>
      <c r="B1795" s="17">
        <f t="shared" ca="1" si="330"/>
        <v>98342</v>
      </c>
      <c r="C1795" s="18">
        <f ca="1">ROUND((B1795-סימולטור!$C$6)/365,3)</f>
        <v>195.69300000000001</v>
      </c>
      <c r="D1795" s="19">
        <f t="shared" si="331"/>
        <v>18096280.839752924</v>
      </c>
      <c r="E1795" s="20">
        <f t="shared" si="324"/>
        <v>18850.292541409297</v>
      </c>
      <c r="F1795" s="21">
        <f t="shared" si="332"/>
        <v>41038775.640950873</v>
      </c>
      <c r="G1795" s="22">
        <f t="shared" si="333"/>
        <v>23939.285790554673</v>
      </c>
      <c r="H1795" s="27">
        <f t="shared" si="334"/>
        <v>19495024.253808241</v>
      </c>
      <c r="I1795" s="26">
        <f t="shared" si="325"/>
        <v>64983.414179362306</v>
      </c>
      <c r="J1795" s="23">
        <f t="shared" si="326"/>
        <v>9747.5121269043448</v>
      </c>
      <c r="K1795" s="23">
        <f t="shared" si="327"/>
        <v>9747.512126904121</v>
      </c>
      <c r="L1795" s="23">
        <f t="shared" si="328"/>
        <v>19495.024253808464</v>
      </c>
      <c r="M1795" s="24">
        <f t="shared" si="329"/>
        <v>41038775.640950873</v>
      </c>
      <c r="N1795" s="15" t="str">
        <f t="shared" si="335"/>
        <v>2</v>
      </c>
    </row>
    <row r="1796" spans="1:14" x14ac:dyDescent="0.25">
      <c r="A1796" s="3">
        <v>1792</v>
      </c>
      <c r="B1796" s="17">
        <f t="shared" ca="1" si="330"/>
        <v>98372</v>
      </c>
      <c r="C1796" s="18">
        <f ca="1">ROUND((B1796-סימולטור!$C$6)/365,3)</f>
        <v>195.77500000000001</v>
      </c>
      <c r="D1796" s="19">
        <f t="shared" si="331"/>
        <v>18137751.483344026</v>
      </c>
      <c r="E1796" s="20">
        <f t="shared" si="324"/>
        <v>18893.491128483362</v>
      </c>
      <c r="F1796" s="21">
        <f t="shared" si="332"/>
        <v>41151632.273963489</v>
      </c>
      <c r="G1796" s="22">
        <f t="shared" si="333"/>
        <v>24005.118826478702</v>
      </c>
      <c r="H1796" s="27">
        <f t="shared" si="334"/>
        <v>19540512.643733796</v>
      </c>
      <c r="I1796" s="26">
        <f t="shared" si="325"/>
        <v>65135.042145780826</v>
      </c>
      <c r="J1796" s="23">
        <f t="shared" si="326"/>
        <v>9770.2563218671239</v>
      </c>
      <c r="K1796" s="23">
        <f t="shared" si="327"/>
        <v>9770.2563218668984</v>
      </c>
      <c r="L1796" s="23">
        <f t="shared" si="328"/>
        <v>19540.512643734022</v>
      </c>
      <c r="M1796" s="24">
        <f t="shared" si="329"/>
        <v>41151632.273963489</v>
      </c>
      <c r="N1796" s="15" t="str">
        <f t="shared" si="335"/>
        <v>2</v>
      </c>
    </row>
    <row r="1797" spans="1:14" x14ac:dyDescent="0.25">
      <c r="A1797" s="3">
        <v>1793</v>
      </c>
      <c r="B1797" s="17">
        <f t="shared" ca="1" si="330"/>
        <v>98403</v>
      </c>
      <c r="C1797" s="18">
        <f ca="1">ROUND((B1797-סימולטור!$C$6)/365,3)</f>
        <v>195.86</v>
      </c>
      <c r="D1797" s="19">
        <f t="shared" si="331"/>
        <v>18179317.163826693</v>
      </c>
      <c r="E1797" s="20">
        <f t="shared" ref="E1797:E1860" si="336">$E$2/12*D1797</f>
        <v>18936.788712319471</v>
      </c>
      <c r="F1797" s="21">
        <f t="shared" si="332"/>
        <v>41264799.262716889</v>
      </c>
      <c r="G1797" s="22">
        <f t="shared" si="333"/>
        <v>24071.13290325152</v>
      </c>
      <c r="H1797" s="27">
        <f t="shared" si="334"/>
        <v>19586107.173235841</v>
      </c>
      <c r="I1797" s="26">
        <f t="shared" ref="I1797:I1860" si="337">H1797*($I$2-1)</f>
        <v>65287.023910787648</v>
      </c>
      <c r="J1797" s="23">
        <f t="shared" ref="J1797:J1860" si="338">$J$2*I1797</f>
        <v>9793.0535866181472</v>
      </c>
      <c r="K1797" s="23">
        <f t="shared" ref="K1797:K1860" si="339">$K$2/12*H1797</f>
        <v>9793.0535866179216</v>
      </c>
      <c r="L1797" s="23">
        <f t="shared" ref="L1797:L1860" si="340">K1797+J1797</f>
        <v>19586.107173236069</v>
      </c>
      <c r="M1797" s="24">
        <f t="shared" ref="M1797:M1860" si="341">MAX(H1797,F1797,D1797)</f>
        <v>41264799.262716889</v>
      </c>
      <c r="N1797" s="15" t="str">
        <f t="shared" si="335"/>
        <v>2</v>
      </c>
    </row>
    <row r="1798" spans="1:14" x14ac:dyDescent="0.25">
      <c r="A1798" s="3">
        <v>1794</v>
      </c>
      <c r="B1798" s="17">
        <f t="shared" ref="B1798:B1861" ca="1" si="342">EOMONTH(TODAY(),A1797)</f>
        <v>98433</v>
      </c>
      <c r="C1798" s="18">
        <f ca="1">ROUND((B1798-סימולטור!$C$6)/365,3)</f>
        <v>195.94200000000001</v>
      </c>
      <c r="D1798" s="19">
        <f t="shared" ref="D1798:D1861" si="343">D1797*$D$2-E1797</f>
        <v>18220978.098993797</v>
      </c>
      <c r="E1798" s="20">
        <f t="shared" si="336"/>
        <v>18980.185519785206</v>
      </c>
      <c r="F1798" s="21">
        <f t="shared" ref="F1798:F1861" si="344">F1797*$F$2-G1797</f>
        <v>41378277.460689366</v>
      </c>
      <c r="G1798" s="22">
        <f t="shared" ref="G1798:G1861" si="345">F1798*$G$2/12</f>
        <v>24137.328518735463</v>
      </c>
      <c r="H1798" s="27">
        <f t="shared" ref="H1798:H1861" si="346">H1797+I1797-L1797</f>
        <v>19631808.089973394</v>
      </c>
      <c r="I1798" s="26">
        <f t="shared" si="337"/>
        <v>65439.360299912827</v>
      </c>
      <c r="J1798" s="23">
        <f t="shared" si="338"/>
        <v>9815.9040449869244</v>
      </c>
      <c r="K1798" s="23">
        <f t="shared" si="339"/>
        <v>9815.904044986697</v>
      </c>
      <c r="L1798" s="23">
        <f t="shared" si="340"/>
        <v>19631.808089973623</v>
      </c>
      <c r="M1798" s="24">
        <f t="shared" si="341"/>
        <v>41378277.460689366</v>
      </c>
      <c r="N1798" s="15" t="str">
        <f t="shared" ref="N1798:N1861" si="347">IF(M1798=H1798,"3",IF(M1798=F1798,"2","1"))</f>
        <v>2</v>
      </c>
    </row>
    <row r="1799" spans="1:14" x14ac:dyDescent="0.25">
      <c r="A1799" s="3">
        <v>1795</v>
      </c>
      <c r="B1799" s="17">
        <f t="shared" ca="1" si="342"/>
        <v>98464</v>
      </c>
      <c r="C1799" s="18">
        <f ca="1">ROUND((B1799-סימולטור!$C$6)/365,3)</f>
        <v>196.02699999999999</v>
      </c>
      <c r="D1799" s="19">
        <f t="shared" si="343"/>
        <v>18262734.507137325</v>
      </c>
      <c r="E1799" s="20">
        <f t="shared" si="336"/>
        <v>19023.681778268045</v>
      </c>
      <c r="F1799" s="21">
        <f t="shared" si="344"/>
        <v>41492067.723706268</v>
      </c>
      <c r="G1799" s="22">
        <f t="shared" si="345"/>
        <v>24203.706172161987</v>
      </c>
      <c r="H1799" s="27">
        <f t="shared" si="346"/>
        <v>19677615.64218333</v>
      </c>
      <c r="I1799" s="26">
        <f t="shared" si="337"/>
        <v>65592.052140612621</v>
      </c>
      <c r="J1799" s="23">
        <f t="shared" si="338"/>
        <v>9838.807821091892</v>
      </c>
      <c r="K1799" s="23">
        <f t="shared" si="339"/>
        <v>9838.8078210916647</v>
      </c>
      <c r="L1799" s="23">
        <f t="shared" si="340"/>
        <v>19677.615642183555</v>
      </c>
      <c r="M1799" s="24">
        <f t="shared" si="341"/>
        <v>41492067.723706268</v>
      </c>
      <c r="N1799" s="15" t="str">
        <f t="shared" si="347"/>
        <v>2</v>
      </c>
    </row>
    <row r="1800" spans="1:14" x14ac:dyDescent="0.25">
      <c r="A1800" s="3">
        <v>1796</v>
      </c>
      <c r="B1800" s="17">
        <f t="shared" ca="1" si="342"/>
        <v>98495</v>
      </c>
      <c r="C1800" s="18">
        <f ca="1">ROUND((B1800-סימולטור!$C$6)/365,3)</f>
        <v>196.11199999999999</v>
      </c>
      <c r="D1800" s="19">
        <f t="shared" si="343"/>
        <v>18304586.607049517</v>
      </c>
      <c r="E1800" s="20">
        <f t="shared" si="336"/>
        <v>19067.277715676581</v>
      </c>
      <c r="F1800" s="21">
        <f t="shared" si="344"/>
        <v>41606170.909946464</v>
      </c>
      <c r="G1800" s="22">
        <f t="shared" si="345"/>
        <v>24270.266364135441</v>
      </c>
      <c r="H1800" s="27">
        <f t="shared" si="346"/>
        <v>19723530.07868176</v>
      </c>
      <c r="I1800" s="26">
        <f t="shared" si="337"/>
        <v>65745.100262274049</v>
      </c>
      <c r="J1800" s="23">
        <f t="shared" si="338"/>
        <v>9861.7650393411077</v>
      </c>
      <c r="K1800" s="23">
        <f t="shared" si="339"/>
        <v>9861.7650393408803</v>
      </c>
      <c r="L1800" s="23">
        <f t="shared" si="340"/>
        <v>19723.530078681986</v>
      </c>
      <c r="M1800" s="24">
        <f t="shared" si="341"/>
        <v>41606170.909946464</v>
      </c>
      <c r="N1800" s="15" t="str">
        <f t="shared" si="347"/>
        <v>2</v>
      </c>
    </row>
    <row r="1801" spans="1:14" x14ac:dyDescent="0.25">
      <c r="A1801" s="3">
        <v>1797</v>
      </c>
      <c r="B1801" s="17">
        <f t="shared" ca="1" si="342"/>
        <v>98525</v>
      </c>
      <c r="C1801" s="18">
        <f ca="1">ROUND((B1801-סימולטור!$C$6)/365,3)</f>
        <v>196.19499999999999</v>
      </c>
      <c r="D1801" s="19">
        <f t="shared" si="343"/>
        <v>18346534.618024006</v>
      </c>
      <c r="E1801" s="20">
        <f t="shared" si="336"/>
        <v>19110.973560441675</v>
      </c>
      <c r="F1801" s="21">
        <f t="shared" si="344"/>
        <v>41720587.879948817</v>
      </c>
      <c r="G1801" s="22">
        <f t="shared" si="345"/>
        <v>24337.00959663681</v>
      </c>
      <c r="H1801" s="27">
        <f t="shared" si="346"/>
        <v>19769551.64886535</v>
      </c>
      <c r="I1801" s="26">
        <f t="shared" si="337"/>
        <v>65898.505496219354</v>
      </c>
      <c r="J1801" s="23">
        <f t="shared" si="338"/>
        <v>9884.7758244329034</v>
      </c>
      <c r="K1801" s="23">
        <f t="shared" si="339"/>
        <v>9884.7758244326742</v>
      </c>
      <c r="L1801" s="23">
        <f t="shared" si="340"/>
        <v>19769.551648865578</v>
      </c>
      <c r="M1801" s="24">
        <f t="shared" si="341"/>
        <v>41720587.879948817</v>
      </c>
      <c r="N1801" s="15" t="str">
        <f t="shared" si="347"/>
        <v>2</v>
      </c>
    </row>
    <row r="1802" spans="1:14" x14ac:dyDescent="0.25">
      <c r="A1802" s="3">
        <v>1798</v>
      </c>
      <c r="B1802" s="17">
        <f t="shared" ca="1" si="342"/>
        <v>98556</v>
      </c>
      <c r="C1802" s="18">
        <f ca="1">ROUND((B1802-סימולטור!$C$6)/365,3)</f>
        <v>196.279</v>
      </c>
      <c r="D1802" s="19">
        <f t="shared" si="343"/>
        <v>18388578.75985698</v>
      </c>
      <c r="E1802" s="20">
        <f t="shared" si="336"/>
        <v>19154.769541517686</v>
      </c>
      <c r="F1802" s="21">
        <f t="shared" si="344"/>
        <v>41835319.496618681</v>
      </c>
      <c r="G1802" s="22">
        <f t="shared" si="345"/>
        <v>24403.936373027565</v>
      </c>
      <c r="H1802" s="27">
        <f t="shared" si="346"/>
        <v>19815680.602712702</v>
      </c>
      <c r="I1802" s="26">
        <f t="shared" si="337"/>
        <v>66052.268675710526</v>
      </c>
      <c r="J1802" s="23">
        <f t="shared" si="338"/>
        <v>9907.8403013565785</v>
      </c>
      <c r="K1802" s="23">
        <f t="shared" si="339"/>
        <v>9907.8403013563511</v>
      </c>
      <c r="L1802" s="23">
        <f t="shared" si="340"/>
        <v>19815.680602712928</v>
      </c>
      <c r="M1802" s="24">
        <f t="shared" si="341"/>
        <v>41835319.496618681</v>
      </c>
      <c r="N1802" s="15" t="str">
        <f t="shared" si="347"/>
        <v>2</v>
      </c>
    </row>
    <row r="1803" spans="1:14" x14ac:dyDescent="0.25">
      <c r="A1803" s="3">
        <v>1799</v>
      </c>
      <c r="B1803" s="17">
        <f t="shared" ca="1" si="342"/>
        <v>98586</v>
      </c>
      <c r="C1803" s="18">
        <f ca="1">ROUND((B1803-סימולטור!$C$6)/365,3)</f>
        <v>196.36199999999999</v>
      </c>
      <c r="D1803" s="19">
        <f t="shared" si="343"/>
        <v>18430719.25284832</v>
      </c>
      <c r="E1803" s="20">
        <f t="shared" si="336"/>
        <v>19198.665888383664</v>
      </c>
      <c r="F1803" s="21">
        <f t="shared" si="344"/>
        <v>41950366.625234388</v>
      </c>
      <c r="G1803" s="22">
        <f t="shared" si="345"/>
        <v>24471.047198053391</v>
      </c>
      <c r="H1803" s="27">
        <f t="shared" si="346"/>
        <v>19861917.190785699</v>
      </c>
      <c r="I1803" s="26">
        <f t="shared" si="337"/>
        <v>66206.390635953852</v>
      </c>
      <c r="J1803" s="23">
        <f t="shared" si="338"/>
        <v>9930.9585953930782</v>
      </c>
      <c r="K1803" s="23">
        <f t="shared" si="339"/>
        <v>9930.958595392849</v>
      </c>
      <c r="L1803" s="23">
        <f t="shared" si="340"/>
        <v>19861.917190785927</v>
      </c>
      <c r="M1803" s="24">
        <f t="shared" si="341"/>
        <v>41950366.625234388</v>
      </c>
      <c r="N1803" s="15" t="str">
        <f t="shared" si="347"/>
        <v>2</v>
      </c>
    </row>
    <row r="1804" spans="1:14" x14ac:dyDescent="0.25">
      <c r="A1804" s="3">
        <v>1800</v>
      </c>
      <c r="B1804" s="17">
        <f t="shared" ca="1" si="342"/>
        <v>98617</v>
      </c>
      <c r="C1804" s="18">
        <f ca="1">ROUND((B1804-סימולטור!$C$6)/365,3)</f>
        <v>196.447</v>
      </c>
      <c r="D1804" s="19">
        <f t="shared" si="343"/>
        <v>18472956.317802764</v>
      </c>
      <c r="E1804" s="20">
        <f t="shared" si="336"/>
        <v>19242.662831044545</v>
      </c>
      <c r="F1804" s="21">
        <f t="shared" si="344"/>
        <v>42065730.133453786</v>
      </c>
      <c r="G1804" s="22">
        <f t="shared" si="345"/>
        <v>24538.342577848041</v>
      </c>
      <c r="H1804" s="27">
        <f t="shared" si="346"/>
        <v>19908261.664230864</v>
      </c>
      <c r="I1804" s="26">
        <f t="shared" si="337"/>
        <v>66360.872214104413</v>
      </c>
      <c r="J1804" s="23">
        <f t="shared" si="338"/>
        <v>9954.1308321156612</v>
      </c>
      <c r="K1804" s="23">
        <f t="shared" si="339"/>
        <v>9954.130832115432</v>
      </c>
      <c r="L1804" s="23">
        <f t="shared" si="340"/>
        <v>19908.261664231093</v>
      </c>
      <c r="M1804" s="24">
        <f t="shared" si="341"/>
        <v>42065730.133453786</v>
      </c>
      <c r="N1804" s="15" t="str">
        <f t="shared" si="347"/>
        <v>2</v>
      </c>
    </row>
    <row r="1805" spans="1:14" x14ac:dyDescent="0.25">
      <c r="A1805" s="3">
        <v>1801</v>
      </c>
      <c r="B1805" s="17">
        <f t="shared" ca="1" si="342"/>
        <v>98648</v>
      </c>
      <c r="C1805" s="18">
        <f ca="1">ROUND((B1805-סימולטור!$C$6)/365,3)</f>
        <v>196.53200000000001</v>
      </c>
      <c r="D1805" s="19">
        <f t="shared" si="343"/>
        <v>18515290.176031064</v>
      </c>
      <c r="E1805" s="20">
        <f t="shared" si="336"/>
        <v>19286.760600032358</v>
      </c>
      <c r="F1805" s="21">
        <f t="shared" si="344"/>
        <v>42181410.891320787</v>
      </c>
      <c r="G1805" s="22">
        <f t="shared" si="345"/>
        <v>24605.823019937128</v>
      </c>
      <c r="H1805" s="27">
        <f t="shared" si="346"/>
        <v>19954714.274780739</v>
      </c>
      <c r="I1805" s="26">
        <f t="shared" si="337"/>
        <v>66515.714249270663</v>
      </c>
      <c r="J1805" s="23">
        <f t="shared" si="338"/>
        <v>9977.3571373905997</v>
      </c>
      <c r="K1805" s="23">
        <f t="shared" si="339"/>
        <v>9977.3571373903706</v>
      </c>
      <c r="L1805" s="23">
        <f t="shared" si="340"/>
        <v>19954.71427478097</v>
      </c>
      <c r="M1805" s="24">
        <f t="shared" si="341"/>
        <v>42181410.891320787</v>
      </c>
      <c r="N1805" s="15" t="str">
        <f t="shared" si="347"/>
        <v>2</v>
      </c>
    </row>
    <row r="1806" spans="1:14" x14ac:dyDescent="0.25">
      <c r="A1806" s="3">
        <v>1802</v>
      </c>
      <c r="B1806" s="17">
        <f t="shared" ca="1" si="342"/>
        <v>98676</v>
      </c>
      <c r="C1806" s="18">
        <f ca="1">ROUND((B1806-סימולטור!$C$6)/365,3)</f>
        <v>196.608</v>
      </c>
      <c r="D1806" s="19">
        <f t="shared" si="343"/>
        <v>18557721.049351133</v>
      </c>
      <c r="E1806" s="20">
        <f t="shared" si="336"/>
        <v>19330.959426407429</v>
      </c>
      <c r="F1806" s="21">
        <f t="shared" si="344"/>
        <v>42297409.771271922</v>
      </c>
      <c r="G1806" s="22">
        <f t="shared" si="345"/>
        <v>24673.489033241956</v>
      </c>
      <c r="H1806" s="27">
        <f t="shared" si="346"/>
        <v>20001275.274755228</v>
      </c>
      <c r="I1806" s="26">
        <f t="shared" si="337"/>
        <v>66670.917582518974</v>
      </c>
      <c r="J1806" s="23">
        <f t="shared" si="338"/>
        <v>10000.637637377846</v>
      </c>
      <c r="K1806" s="23">
        <f t="shared" si="339"/>
        <v>10000.637637377615</v>
      </c>
      <c r="L1806" s="23">
        <f t="shared" si="340"/>
        <v>20001.275274755462</v>
      </c>
      <c r="M1806" s="24">
        <f t="shared" si="341"/>
        <v>42297409.771271922</v>
      </c>
      <c r="N1806" s="15" t="str">
        <f t="shared" si="347"/>
        <v>2</v>
      </c>
    </row>
    <row r="1807" spans="1:14" x14ac:dyDescent="0.25">
      <c r="A1807" s="3">
        <v>1803</v>
      </c>
      <c r="B1807" s="17">
        <f t="shared" ca="1" si="342"/>
        <v>98707</v>
      </c>
      <c r="C1807" s="18">
        <f ca="1">ROUND((B1807-סימולטור!$C$6)/365,3)</f>
        <v>196.69300000000001</v>
      </c>
      <c r="D1807" s="19">
        <f t="shared" si="343"/>
        <v>18600249.160089232</v>
      </c>
      <c r="E1807" s="20">
        <f t="shared" si="336"/>
        <v>19375.259541759617</v>
      </c>
      <c r="F1807" s="21">
        <f t="shared" si="344"/>
        <v>42413727.648142919</v>
      </c>
      <c r="G1807" s="22">
        <f t="shared" si="345"/>
        <v>24741.341128083368</v>
      </c>
      <c r="H1807" s="27">
        <f t="shared" si="346"/>
        <v>20047944.91706299</v>
      </c>
      <c r="I1807" s="26">
        <f t="shared" si="337"/>
        <v>66826.483056878176</v>
      </c>
      <c r="J1807" s="23">
        <f t="shared" si="338"/>
        <v>10023.972458531725</v>
      </c>
      <c r="K1807" s="23">
        <f t="shared" si="339"/>
        <v>10023.972458531496</v>
      </c>
      <c r="L1807" s="23">
        <f t="shared" si="340"/>
        <v>20047.944917063222</v>
      </c>
      <c r="M1807" s="24">
        <f t="shared" si="341"/>
        <v>42413727.648142919</v>
      </c>
      <c r="N1807" s="15" t="str">
        <f t="shared" si="347"/>
        <v>2</v>
      </c>
    </row>
    <row r="1808" spans="1:14" x14ac:dyDescent="0.25">
      <c r="A1808" s="3">
        <v>1804</v>
      </c>
      <c r="B1808" s="17">
        <f t="shared" ca="1" si="342"/>
        <v>98737</v>
      </c>
      <c r="C1808" s="18">
        <f ca="1">ROUND((B1808-סימולטור!$C$6)/365,3)</f>
        <v>196.77500000000001</v>
      </c>
      <c r="D1808" s="19">
        <f t="shared" si="343"/>
        <v>18642874.731081102</v>
      </c>
      <c r="E1808" s="20">
        <f t="shared" si="336"/>
        <v>19419.661178209481</v>
      </c>
      <c r="F1808" s="21">
        <f t="shared" si="344"/>
        <v>42530365.399175316</v>
      </c>
      <c r="G1808" s="22">
        <f t="shared" si="345"/>
        <v>24809.379816185599</v>
      </c>
      <c r="H1808" s="27">
        <f t="shared" si="346"/>
        <v>20094723.455202803</v>
      </c>
      <c r="I1808" s="26">
        <f t="shared" si="337"/>
        <v>66982.411517344226</v>
      </c>
      <c r="J1808" s="23">
        <f t="shared" si="338"/>
        <v>10047.361727601634</v>
      </c>
      <c r="K1808" s="23">
        <f t="shared" si="339"/>
        <v>10047.361727601401</v>
      </c>
      <c r="L1808" s="23">
        <f t="shared" si="340"/>
        <v>20094.723455203035</v>
      </c>
      <c r="M1808" s="24">
        <f t="shared" si="341"/>
        <v>42530365.399175316</v>
      </c>
      <c r="N1808" s="15" t="str">
        <f t="shared" si="347"/>
        <v>2</v>
      </c>
    </row>
    <row r="1809" spans="1:14" x14ac:dyDescent="0.25">
      <c r="A1809" s="3">
        <v>1805</v>
      </c>
      <c r="B1809" s="17">
        <f t="shared" ca="1" si="342"/>
        <v>98768</v>
      </c>
      <c r="C1809" s="18">
        <f ca="1">ROUND((B1809-סימולטור!$C$6)/365,3)</f>
        <v>196.86</v>
      </c>
      <c r="D1809" s="19">
        <f t="shared" si="343"/>
        <v>18685597.985673163</v>
      </c>
      <c r="E1809" s="20">
        <f t="shared" si="336"/>
        <v>19464.164568409546</v>
      </c>
      <c r="F1809" s="21">
        <f t="shared" si="344"/>
        <v>42647323.904023059</v>
      </c>
      <c r="G1809" s="22">
        <f t="shared" si="345"/>
        <v>24877.605610680115</v>
      </c>
      <c r="H1809" s="27">
        <f t="shared" si="346"/>
        <v>20141611.143264946</v>
      </c>
      <c r="I1809" s="26">
        <f t="shared" si="337"/>
        <v>67138.703810884705</v>
      </c>
      <c r="J1809" s="23">
        <f t="shared" si="338"/>
        <v>10070.805571632705</v>
      </c>
      <c r="K1809" s="23">
        <f t="shared" si="339"/>
        <v>10070.805571632472</v>
      </c>
      <c r="L1809" s="23">
        <f t="shared" si="340"/>
        <v>20141.611143265178</v>
      </c>
      <c r="M1809" s="24">
        <f t="shared" si="341"/>
        <v>42647323.904023059</v>
      </c>
      <c r="N1809" s="15" t="str">
        <f t="shared" si="347"/>
        <v>2</v>
      </c>
    </row>
    <row r="1810" spans="1:14" x14ac:dyDescent="0.25">
      <c r="A1810" s="3">
        <v>1806</v>
      </c>
      <c r="B1810" s="17">
        <f t="shared" ca="1" si="342"/>
        <v>98798</v>
      </c>
      <c r="C1810" s="18">
        <f ca="1">ROUND((B1810-סימולטור!$C$6)/365,3)</f>
        <v>196.94200000000001</v>
      </c>
      <c r="D1810" s="19">
        <f t="shared" si="343"/>
        <v>18728419.147723667</v>
      </c>
      <c r="E1810" s="20">
        <f t="shared" si="336"/>
        <v>19508.769945545486</v>
      </c>
      <c r="F1810" s="21">
        <f t="shared" si="344"/>
        <v>42764604.044759125</v>
      </c>
      <c r="G1810" s="22">
        <f t="shared" si="345"/>
        <v>24946.019026109487</v>
      </c>
      <c r="H1810" s="27">
        <f t="shared" si="346"/>
        <v>20188608.235932566</v>
      </c>
      <c r="I1810" s="26">
        <f t="shared" si="337"/>
        <v>67295.360786443445</v>
      </c>
      <c r="J1810" s="23">
        <f t="shared" si="338"/>
        <v>10094.304117966516</v>
      </c>
      <c r="K1810" s="23">
        <f t="shared" si="339"/>
        <v>10094.304117966283</v>
      </c>
      <c r="L1810" s="23">
        <f t="shared" si="340"/>
        <v>20188.608235932799</v>
      </c>
      <c r="M1810" s="24">
        <f t="shared" si="341"/>
        <v>42764604.044759125</v>
      </c>
      <c r="N1810" s="15" t="str">
        <f t="shared" si="347"/>
        <v>2</v>
      </c>
    </row>
    <row r="1811" spans="1:14" x14ac:dyDescent="0.25">
      <c r="A1811" s="3">
        <v>1807</v>
      </c>
      <c r="B1811" s="17">
        <f t="shared" ca="1" si="342"/>
        <v>98829</v>
      </c>
      <c r="C1811" s="18">
        <f ca="1">ROUND((B1811-סימולטור!$C$6)/365,3)</f>
        <v>197.02699999999999</v>
      </c>
      <c r="D1811" s="19">
        <f t="shared" si="343"/>
        <v>18771338.441603869</v>
      </c>
      <c r="E1811" s="20">
        <f t="shared" si="336"/>
        <v>19553.477543337365</v>
      </c>
      <c r="F1811" s="21">
        <f t="shared" si="344"/>
        <v>42882206.705882214</v>
      </c>
      <c r="G1811" s="22">
        <f t="shared" si="345"/>
        <v>25014.620578431292</v>
      </c>
      <c r="H1811" s="27">
        <f t="shared" si="346"/>
        <v>20235714.988483075</v>
      </c>
      <c r="I1811" s="26">
        <f t="shared" si="337"/>
        <v>67452.383294945146</v>
      </c>
      <c r="J1811" s="23">
        <f t="shared" si="338"/>
        <v>10117.857494241771</v>
      </c>
      <c r="K1811" s="23">
        <f t="shared" si="339"/>
        <v>10117.857494241538</v>
      </c>
      <c r="L1811" s="23">
        <f t="shared" si="340"/>
        <v>20235.714988483309</v>
      </c>
      <c r="M1811" s="24">
        <f t="shared" si="341"/>
        <v>42882206.705882214</v>
      </c>
      <c r="N1811" s="15" t="str">
        <f t="shared" si="347"/>
        <v>2</v>
      </c>
    </row>
    <row r="1812" spans="1:14" x14ac:dyDescent="0.25">
      <c r="A1812" s="3">
        <v>1808</v>
      </c>
      <c r="B1812" s="17">
        <f t="shared" ca="1" si="342"/>
        <v>98860</v>
      </c>
      <c r="C1812" s="18">
        <f ca="1">ROUND((B1812-סימולטור!$C$6)/365,3)</f>
        <v>197.11199999999999</v>
      </c>
      <c r="D1812" s="19">
        <f t="shared" si="343"/>
        <v>18814356.09219921</v>
      </c>
      <c r="E1812" s="20">
        <f t="shared" si="336"/>
        <v>19598.287596040842</v>
      </c>
      <c r="F1812" s="21">
        <f t="shared" si="344"/>
        <v>43000132.774323396</v>
      </c>
      <c r="G1812" s="22">
        <f t="shared" si="345"/>
        <v>25083.410785021984</v>
      </c>
      <c r="H1812" s="27">
        <f t="shared" si="346"/>
        <v>20282931.656789534</v>
      </c>
      <c r="I1812" s="26">
        <f t="shared" si="337"/>
        <v>67609.772189300013</v>
      </c>
      <c r="J1812" s="23">
        <f t="shared" si="338"/>
        <v>10141.465828395001</v>
      </c>
      <c r="K1812" s="23">
        <f t="shared" si="339"/>
        <v>10141.465828394767</v>
      </c>
      <c r="L1812" s="23">
        <f t="shared" si="340"/>
        <v>20282.931656789769</v>
      </c>
      <c r="M1812" s="24">
        <f t="shared" si="341"/>
        <v>43000132.774323396</v>
      </c>
      <c r="N1812" s="15" t="str">
        <f t="shared" si="347"/>
        <v>2</v>
      </c>
    </row>
    <row r="1813" spans="1:14" x14ac:dyDescent="0.25">
      <c r="A1813" s="3">
        <v>1809</v>
      </c>
      <c r="B1813" s="17">
        <f t="shared" ca="1" si="342"/>
        <v>98890</v>
      </c>
      <c r="C1813" s="18">
        <f ca="1">ROUND((B1813-סימולטור!$C$6)/365,3)</f>
        <v>197.19499999999999</v>
      </c>
      <c r="D1813" s="19">
        <f t="shared" si="343"/>
        <v>18857472.324910503</v>
      </c>
      <c r="E1813" s="20">
        <f t="shared" si="336"/>
        <v>19643.200338448441</v>
      </c>
      <c r="F1813" s="21">
        <f t="shared" si="344"/>
        <v>43118383.139452793</v>
      </c>
      <c r="G1813" s="22">
        <f t="shared" si="345"/>
        <v>25152.390164680797</v>
      </c>
      <c r="H1813" s="27">
        <f t="shared" si="346"/>
        <v>20330258.497322045</v>
      </c>
      <c r="I1813" s="26">
        <f t="shared" si="337"/>
        <v>67767.528324408384</v>
      </c>
      <c r="J1813" s="23">
        <f t="shared" si="338"/>
        <v>10165.129248661256</v>
      </c>
      <c r="K1813" s="23">
        <f t="shared" si="339"/>
        <v>10165.129248661024</v>
      </c>
      <c r="L1813" s="23">
        <f t="shared" si="340"/>
        <v>20330.25849732228</v>
      </c>
      <c r="M1813" s="24">
        <f t="shared" si="341"/>
        <v>43118383.139452793</v>
      </c>
      <c r="N1813" s="15" t="str">
        <f t="shared" si="347"/>
        <v>2</v>
      </c>
    </row>
    <row r="1814" spans="1:14" x14ac:dyDescent="0.25">
      <c r="A1814" s="3">
        <v>1810</v>
      </c>
      <c r="B1814" s="17">
        <f t="shared" ca="1" si="342"/>
        <v>98921</v>
      </c>
      <c r="C1814" s="18">
        <f ca="1">ROUND((B1814-סימולטור!$C$6)/365,3)</f>
        <v>197.279</v>
      </c>
      <c r="D1814" s="19">
        <f t="shared" si="343"/>
        <v>18900687.365655091</v>
      </c>
      <c r="E1814" s="20">
        <f t="shared" si="336"/>
        <v>19688.216005890717</v>
      </c>
      <c r="F1814" s="21">
        <f t="shared" si="344"/>
        <v>43236958.693086289</v>
      </c>
      <c r="G1814" s="22">
        <f t="shared" si="345"/>
        <v>25221.559237633668</v>
      </c>
      <c r="H1814" s="27">
        <f t="shared" si="346"/>
        <v>20377695.767149128</v>
      </c>
      <c r="I1814" s="26">
        <f t="shared" si="337"/>
        <v>67925.652557165333</v>
      </c>
      <c r="J1814" s="23">
        <f t="shared" si="338"/>
        <v>10188.847883574799</v>
      </c>
      <c r="K1814" s="23">
        <f t="shared" si="339"/>
        <v>10188.847883574565</v>
      </c>
      <c r="L1814" s="23">
        <f t="shared" si="340"/>
        <v>20377.695767149366</v>
      </c>
      <c r="M1814" s="24">
        <f t="shared" si="341"/>
        <v>43236958.693086289</v>
      </c>
      <c r="N1814" s="15" t="str">
        <f t="shared" si="347"/>
        <v>2</v>
      </c>
    </row>
    <row r="1815" spans="1:14" x14ac:dyDescent="0.25">
      <c r="A1815" s="3">
        <v>1811</v>
      </c>
      <c r="B1815" s="17">
        <f t="shared" ca="1" si="342"/>
        <v>98951</v>
      </c>
      <c r="C1815" s="18">
        <f ca="1">ROUND((B1815-סימולטור!$C$6)/365,3)</f>
        <v>197.36199999999999</v>
      </c>
      <c r="D1815" s="19">
        <f t="shared" si="343"/>
        <v>18944001.44086805</v>
      </c>
      <c r="E1815" s="20">
        <f t="shared" si="336"/>
        <v>19733.33483423755</v>
      </c>
      <c r="F1815" s="21">
        <f t="shared" si="344"/>
        <v>43355860.329492278</v>
      </c>
      <c r="G1815" s="22">
        <f t="shared" si="345"/>
        <v>25290.918525537159</v>
      </c>
      <c r="H1815" s="27">
        <f t="shared" si="346"/>
        <v>20425243.723939143</v>
      </c>
      <c r="I1815" s="26">
        <f t="shared" si="337"/>
        <v>68084.145746465379</v>
      </c>
      <c r="J1815" s="23">
        <f t="shared" si="338"/>
        <v>10212.621861969807</v>
      </c>
      <c r="K1815" s="23">
        <f t="shared" si="339"/>
        <v>10212.621861969572</v>
      </c>
      <c r="L1815" s="23">
        <f t="shared" si="340"/>
        <v>20425.243723939377</v>
      </c>
      <c r="M1815" s="24">
        <f t="shared" si="341"/>
        <v>43355860.329492278</v>
      </c>
      <c r="N1815" s="15" t="str">
        <f t="shared" si="347"/>
        <v>2</v>
      </c>
    </row>
    <row r="1816" spans="1:14" x14ac:dyDescent="0.25">
      <c r="A1816" s="3">
        <v>1812</v>
      </c>
      <c r="B1816" s="17">
        <f t="shared" ca="1" si="342"/>
        <v>98982</v>
      </c>
      <c r="C1816" s="18">
        <f ca="1">ROUND((B1816-סימולטור!$C$6)/365,3)</f>
        <v>197.447</v>
      </c>
      <c r="D1816" s="19">
        <f t="shared" si="343"/>
        <v>18987414.777503375</v>
      </c>
      <c r="E1816" s="20">
        <f t="shared" si="336"/>
        <v>19778.557059899347</v>
      </c>
      <c r="F1816" s="21">
        <f t="shared" si="344"/>
        <v>43475088.945398383</v>
      </c>
      <c r="G1816" s="22">
        <f t="shared" si="345"/>
        <v>25360.46855148239</v>
      </c>
      <c r="H1816" s="27">
        <f t="shared" si="346"/>
        <v>20472902.625961669</v>
      </c>
      <c r="I1816" s="26">
        <f t="shared" si="337"/>
        <v>68243.008753207134</v>
      </c>
      <c r="J1816" s="23">
        <f t="shared" si="338"/>
        <v>10236.451312981069</v>
      </c>
      <c r="K1816" s="23">
        <f t="shared" si="339"/>
        <v>10236.451312980835</v>
      </c>
      <c r="L1816" s="23">
        <f t="shared" si="340"/>
        <v>20472.902625961906</v>
      </c>
      <c r="M1816" s="24">
        <f t="shared" si="341"/>
        <v>43475088.945398383</v>
      </c>
      <c r="N1816" s="15" t="str">
        <f t="shared" si="347"/>
        <v>2</v>
      </c>
    </row>
    <row r="1817" spans="1:14" x14ac:dyDescent="0.25">
      <c r="A1817" s="3">
        <v>1813</v>
      </c>
      <c r="B1817" s="17">
        <f t="shared" ca="1" si="342"/>
        <v>99013</v>
      </c>
      <c r="C1817" s="18">
        <f ca="1">ROUND((B1817-סימולטור!$C$6)/365,3)</f>
        <v>197.53200000000001</v>
      </c>
      <c r="D1817" s="19">
        <f t="shared" si="343"/>
        <v>19030927.603035156</v>
      </c>
      <c r="E1817" s="20">
        <f t="shared" si="336"/>
        <v>19823.882919828287</v>
      </c>
      <c r="F1817" s="21">
        <f t="shared" si="344"/>
        <v>43594645.439998232</v>
      </c>
      <c r="G1817" s="22">
        <f t="shared" si="345"/>
        <v>25430.209839998966</v>
      </c>
      <c r="H1817" s="27">
        <f t="shared" si="346"/>
        <v>20520672.732088912</v>
      </c>
      <c r="I1817" s="26">
        <f t="shared" si="337"/>
        <v>68402.242440297952</v>
      </c>
      <c r="J1817" s="23">
        <f t="shared" si="338"/>
        <v>10260.336366044692</v>
      </c>
      <c r="K1817" s="23">
        <f t="shared" si="339"/>
        <v>10260.336366044456</v>
      </c>
      <c r="L1817" s="23">
        <f t="shared" si="340"/>
        <v>20520.672732089148</v>
      </c>
      <c r="M1817" s="24">
        <f t="shared" si="341"/>
        <v>43594645.439998232</v>
      </c>
      <c r="N1817" s="15" t="str">
        <f t="shared" si="347"/>
        <v>2</v>
      </c>
    </row>
    <row r="1818" spans="1:14" x14ac:dyDescent="0.25">
      <c r="A1818" s="3">
        <v>1814</v>
      </c>
      <c r="B1818" s="17">
        <f t="shared" ca="1" si="342"/>
        <v>99041</v>
      </c>
      <c r="C1818" s="18">
        <f ca="1">ROUND((B1818-סימולטור!$C$6)/365,3)</f>
        <v>197.608</v>
      </c>
      <c r="D1818" s="19">
        <f t="shared" si="343"/>
        <v>19074540.145458777</v>
      </c>
      <c r="E1818" s="20">
        <f t="shared" si="336"/>
        <v>19869.312651519558</v>
      </c>
      <c r="F1818" s="21">
        <f t="shared" si="344"/>
        <v>43714530.714958228</v>
      </c>
      <c r="G1818" s="22">
        <f t="shared" si="345"/>
        <v>25500.142917058969</v>
      </c>
      <c r="H1818" s="27">
        <f t="shared" si="346"/>
        <v>20568554.301797122</v>
      </c>
      <c r="I1818" s="26">
        <f t="shared" si="337"/>
        <v>68561.847672658652</v>
      </c>
      <c r="J1818" s="23">
        <f t="shared" si="338"/>
        <v>10284.277150898797</v>
      </c>
      <c r="K1818" s="23">
        <f t="shared" si="339"/>
        <v>10284.277150898561</v>
      </c>
      <c r="L1818" s="23">
        <f t="shared" si="340"/>
        <v>20568.554301797358</v>
      </c>
      <c r="M1818" s="24">
        <f t="shared" si="341"/>
        <v>43714530.714958228</v>
      </c>
      <c r="N1818" s="15" t="str">
        <f t="shared" si="347"/>
        <v>2</v>
      </c>
    </row>
    <row r="1819" spans="1:14" x14ac:dyDescent="0.25">
      <c r="A1819" s="3">
        <v>1815</v>
      </c>
      <c r="B1819" s="17">
        <f t="shared" ca="1" si="342"/>
        <v>99072</v>
      </c>
      <c r="C1819" s="18">
        <f ca="1">ROUND((B1819-סימולטור!$C$6)/365,3)</f>
        <v>197.69300000000001</v>
      </c>
      <c r="D1819" s="19">
        <f t="shared" si="343"/>
        <v>19118252.633292124</v>
      </c>
      <c r="E1819" s="20">
        <f t="shared" si="336"/>
        <v>19914.846493012628</v>
      </c>
      <c r="F1819" s="21">
        <f t="shared" si="344"/>
        <v>43834745.674424365</v>
      </c>
      <c r="G1819" s="22">
        <f t="shared" si="345"/>
        <v>25570.268310080879</v>
      </c>
      <c r="H1819" s="27">
        <f t="shared" si="346"/>
        <v>20616547.595167983</v>
      </c>
      <c r="I1819" s="26">
        <f t="shared" si="337"/>
        <v>68721.825317228198</v>
      </c>
      <c r="J1819" s="23">
        <f t="shared" si="338"/>
        <v>10308.27379758423</v>
      </c>
      <c r="K1819" s="23">
        <f t="shared" si="339"/>
        <v>10308.273797583992</v>
      </c>
      <c r="L1819" s="23">
        <f t="shared" si="340"/>
        <v>20616.547595168224</v>
      </c>
      <c r="M1819" s="24">
        <f t="shared" si="341"/>
        <v>43834745.674424365</v>
      </c>
      <c r="N1819" s="15" t="str">
        <f t="shared" si="347"/>
        <v>2</v>
      </c>
    </row>
    <row r="1820" spans="1:14" x14ac:dyDescent="0.25">
      <c r="A1820" s="3">
        <v>1816</v>
      </c>
      <c r="B1820" s="17">
        <f t="shared" ca="1" si="342"/>
        <v>99102</v>
      </c>
      <c r="C1820" s="18">
        <f ca="1">ROUND((B1820-סימולטור!$C$6)/365,3)</f>
        <v>197.77500000000001</v>
      </c>
      <c r="D1820" s="19">
        <f t="shared" si="343"/>
        <v>19162065.295576751</v>
      </c>
      <c r="E1820" s="20">
        <f t="shared" si="336"/>
        <v>19960.484682892449</v>
      </c>
      <c r="F1820" s="21">
        <f t="shared" si="344"/>
        <v>43955291.225029036</v>
      </c>
      <c r="G1820" s="22">
        <f t="shared" si="345"/>
        <v>25640.586547933606</v>
      </c>
      <c r="H1820" s="27">
        <f t="shared" si="346"/>
        <v>20664652.87289004</v>
      </c>
      <c r="I1820" s="26">
        <f t="shared" si="337"/>
        <v>68882.176242968388</v>
      </c>
      <c r="J1820" s="23">
        <f t="shared" si="338"/>
        <v>10332.326436445257</v>
      </c>
      <c r="K1820" s="23">
        <f t="shared" si="339"/>
        <v>10332.326436445021</v>
      </c>
      <c r="L1820" s="23">
        <f t="shared" si="340"/>
        <v>20664.652872890278</v>
      </c>
      <c r="M1820" s="24">
        <f t="shared" si="341"/>
        <v>43955291.225029036</v>
      </c>
      <c r="N1820" s="15" t="str">
        <f t="shared" si="347"/>
        <v>2</v>
      </c>
    </row>
    <row r="1821" spans="1:14" x14ac:dyDescent="0.25">
      <c r="A1821" s="3">
        <v>1817</v>
      </c>
      <c r="B1821" s="17">
        <f t="shared" ca="1" si="342"/>
        <v>99133</v>
      </c>
      <c r="C1821" s="18">
        <f ca="1">ROUND((B1821-סימולטור!$C$6)/365,3)</f>
        <v>197.86</v>
      </c>
      <c r="D1821" s="19">
        <f t="shared" si="343"/>
        <v>19205978.361879118</v>
      </c>
      <c r="E1821" s="20">
        <f t="shared" si="336"/>
        <v>20006.227460290749</v>
      </c>
      <c r="F1821" s="21">
        <f t="shared" si="344"/>
        <v>44076168.275897868</v>
      </c>
      <c r="G1821" s="22">
        <f t="shared" si="345"/>
        <v>25711.098160940423</v>
      </c>
      <c r="H1821" s="27">
        <f t="shared" si="346"/>
        <v>20712870.39626012</v>
      </c>
      <c r="I1821" s="26">
        <f t="shared" si="337"/>
        <v>69042.901320868667</v>
      </c>
      <c r="J1821" s="23">
        <f t="shared" si="338"/>
        <v>10356.435198130299</v>
      </c>
      <c r="K1821" s="23">
        <f t="shared" si="339"/>
        <v>10356.435198130061</v>
      </c>
      <c r="L1821" s="23">
        <f t="shared" si="340"/>
        <v>20712.870396260361</v>
      </c>
      <c r="M1821" s="24">
        <f t="shared" si="341"/>
        <v>44076168.275897868</v>
      </c>
      <c r="N1821" s="15" t="str">
        <f t="shared" si="347"/>
        <v>2</v>
      </c>
    </row>
    <row r="1822" spans="1:14" x14ac:dyDescent="0.25">
      <c r="A1822" s="3">
        <v>1818</v>
      </c>
      <c r="B1822" s="17">
        <f t="shared" ca="1" si="342"/>
        <v>99163</v>
      </c>
      <c r="C1822" s="18">
        <f ca="1">ROUND((B1822-סימולטור!$C$6)/365,3)</f>
        <v>197.94200000000001</v>
      </c>
      <c r="D1822" s="19">
        <f t="shared" si="343"/>
        <v>19249992.06229176</v>
      </c>
      <c r="E1822" s="20">
        <f t="shared" si="336"/>
        <v>20052.075064887249</v>
      </c>
      <c r="F1822" s="21">
        <f t="shared" si="344"/>
        <v>44197377.738656595</v>
      </c>
      <c r="G1822" s="22">
        <f t="shared" si="345"/>
        <v>25781.803680883011</v>
      </c>
      <c r="H1822" s="27">
        <f t="shared" si="346"/>
        <v>20761200.427184727</v>
      </c>
      <c r="I1822" s="26">
        <f t="shared" si="337"/>
        <v>69204.001423950685</v>
      </c>
      <c r="J1822" s="23">
        <f t="shared" si="338"/>
        <v>10380.600213592603</v>
      </c>
      <c r="K1822" s="23">
        <f t="shared" si="339"/>
        <v>10380.600213592365</v>
      </c>
      <c r="L1822" s="23">
        <f t="shared" si="340"/>
        <v>20761.200427184966</v>
      </c>
      <c r="M1822" s="24">
        <f t="shared" si="341"/>
        <v>44197377.738656595</v>
      </c>
      <c r="N1822" s="15" t="str">
        <f t="shared" si="347"/>
        <v>2</v>
      </c>
    </row>
    <row r="1823" spans="1:14" x14ac:dyDescent="0.25">
      <c r="A1823" s="3">
        <v>1819</v>
      </c>
      <c r="B1823" s="17">
        <f t="shared" ca="1" si="342"/>
        <v>99194</v>
      </c>
      <c r="C1823" s="18">
        <f ca="1">ROUND((B1823-סימולטור!$C$6)/365,3)</f>
        <v>198.02699999999999</v>
      </c>
      <c r="D1823" s="19">
        <f t="shared" si="343"/>
        <v>19294106.627434514</v>
      </c>
      <c r="E1823" s="20">
        <f t="shared" si="336"/>
        <v>20098.027736910954</v>
      </c>
      <c r="F1823" s="21">
        <f t="shared" si="344"/>
        <v>44318920.527437903</v>
      </c>
      <c r="G1823" s="22">
        <f t="shared" si="345"/>
        <v>25852.703641005442</v>
      </c>
      <c r="H1823" s="27">
        <f t="shared" si="346"/>
        <v>20809643.228181493</v>
      </c>
      <c r="I1823" s="26">
        <f t="shared" si="337"/>
        <v>69365.477427273247</v>
      </c>
      <c r="J1823" s="23">
        <f t="shared" si="338"/>
        <v>10404.821614090986</v>
      </c>
      <c r="K1823" s="23">
        <f t="shared" si="339"/>
        <v>10404.821614090746</v>
      </c>
      <c r="L1823" s="23">
        <f t="shared" si="340"/>
        <v>20809.643228181732</v>
      </c>
      <c r="M1823" s="24">
        <f t="shared" si="341"/>
        <v>44318920.527437903</v>
      </c>
      <c r="N1823" s="15" t="str">
        <f t="shared" si="347"/>
        <v>2</v>
      </c>
    </row>
    <row r="1824" spans="1:14" x14ac:dyDescent="0.25">
      <c r="A1824" s="3">
        <v>1820</v>
      </c>
      <c r="B1824" s="17">
        <f t="shared" ca="1" si="342"/>
        <v>99225</v>
      </c>
      <c r="C1824" s="18">
        <f ca="1">ROUND((B1824-סימולטור!$C$6)/365,3)</f>
        <v>198.11199999999999</v>
      </c>
      <c r="D1824" s="19">
        <f t="shared" si="343"/>
        <v>19338322.288455721</v>
      </c>
      <c r="E1824" s="20">
        <f t="shared" si="336"/>
        <v>20144.085717141377</v>
      </c>
      <c r="F1824" s="21">
        <f t="shared" si="344"/>
        <v>44440797.558888361</v>
      </c>
      <c r="G1824" s="22">
        <f t="shared" si="345"/>
        <v>25923.798576018209</v>
      </c>
      <c r="H1824" s="27">
        <f t="shared" si="346"/>
        <v>20858199.062380586</v>
      </c>
      <c r="I1824" s="26">
        <f t="shared" si="337"/>
        <v>69527.330207936888</v>
      </c>
      <c r="J1824" s="23">
        <f t="shared" si="338"/>
        <v>10429.099531190534</v>
      </c>
      <c r="K1824" s="23">
        <f t="shared" si="339"/>
        <v>10429.099531190293</v>
      </c>
      <c r="L1824" s="23">
        <f t="shared" si="340"/>
        <v>20858.199062380827</v>
      </c>
      <c r="M1824" s="24">
        <f t="shared" si="341"/>
        <v>44440797.558888361</v>
      </c>
      <c r="N1824" s="15" t="str">
        <f t="shared" si="347"/>
        <v>2</v>
      </c>
    </row>
    <row r="1825" spans="1:14" x14ac:dyDescent="0.25">
      <c r="A1825" s="3">
        <v>1821</v>
      </c>
      <c r="B1825" s="17">
        <f t="shared" ca="1" si="342"/>
        <v>99255</v>
      </c>
      <c r="C1825" s="18">
        <f ca="1">ROUND((B1825-סימולטור!$C$6)/365,3)</f>
        <v>198.19499999999999</v>
      </c>
      <c r="D1825" s="19">
        <f t="shared" si="343"/>
        <v>19382639.277033433</v>
      </c>
      <c r="E1825" s="20">
        <f t="shared" si="336"/>
        <v>20190.249246909825</v>
      </c>
      <c r="F1825" s="21">
        <f t="shared" si="344"/>
        <v>44563009.752175309</v>
      </c>
      <c r="G1825" s="22">
        <f t="shared" si="345"/>
        <v>25995.089022102267</v>
      </c>
      <c r="H1825" s="27">
        <f t="shared" si="346"/>
        <v>20906868.193526141</v>
      </c>
      <c r="I1825" s="26">
        <f t="shared" si="337"/>
        <v>69689.560645088743</v>
      </c>
      <c r="J1825" s="23">
        <f t="shared" si="338"/>
        <v>10453.434096763311</v>
      </c>
      <c r="K1825" s="23">
        <f t="shared" si="339"/>
        <v>10453.434096763071</v>
      </c>
      <c r="L1825" s="23">
        <f t="shared" si="340"/>
        <v>20906.868193526381</v>
      </c>
      <c r="M1825" s="24">
        <f t="shared" si="341"/>
        <v>44563009.752175309</v>
      </c>
      <c r="N1825" s="15" t="str">
        <f t="shared" si="347"/>
        <v>2</v>
      </c>
    </row>
    <row r="1826" spans="1:14" x14ac:dyDescent="0.25">
      <c r="A1826" s="3">
        <v>1822</v>
      </c>
      <c r="B1826" s="17">
        <f t="shared" ca="1" si="342"/>
        <v>99286</v>
      </c>
      <c r="C1826" s="18">
        <f ca="1">ROUND((B1826-סימולטור!$C$6)/365,3)</f>
        <v>198.279</v>
      </c>
      <c r="D1826" s="19">
        <f t="shared" si="343"/>
        <v>19427057.825376637</v>
      </c>
      <c r="E1826" s="20">
        <f t="shared" si="336"/>
        <v>20236.518568100662</v>
      </c>
      <c r="F1826" s="21">
        <f t="shared" si="344"/>
        <v>44685558.0289938</v>
      </c>
      <c r="G1826" s="22">
        <f t="shared" si="345"/>
        <v>26066.575516913053</v>
      </c>
      <c r="H1826" s="27">
        <f t="shared" si="346"/>
        <v>20955650.885977704</v>
      </c>
      <c r="I1826" s="26">
        <f t="shared" si="337"/>
        <v>69852.169619927299</v>
      </c>
      <c r="J1826" s="23">
        <f t="shared" si="338"/>
        <v>10477.825442989095</v>
      </c>
      <c r="K1826" s="23">
        <f t="shared" si="339"/>
        <v>10477.825442988853</v>
      </c>
      <c r="L1826" s="23">
        <f t="shared" si="340"/>
        <v>20955.65088597795</v>
      </c>
      <c r="M1826" s="24">
        <f t="shared" si="341"/>
        <v>44685558.0289938</v>
      </c>
      <c r="N1826" s="15" t="str">
        <f t="shared" si="347"/>
        <v>2</v>
      </c>
    </row>
    <row r="1827" spans="1:14" x14ac:dyDescent="0.25">
      <c r="A1827" s="3">
        <v>1823</v>
      </c>
      <c r="B1827" s="17">
        <f t="shared" ca="1" si="342"/>
        <v>99316</v>
      </c>
      <c r="C1827" s="18">
        <f ca="1">ROUND((B1827-סימולטור!$C$6)/365,3)</f>
        <v>198.36199999999999</v>
      </c>
      <c r="D1827" s="19">
        <f t="shared" si="343"/>
        <v>19471578.166226458</v>
      </c>
      <c r="E1827" s="20">
        <f t="shared" si="336"/>
        <v>20282.893923152558</v>
      </c>
      <c r="F1827" s="21">
        <f t="shared" si="344"/>
        <v>44808443.313573539</v>
      </c>
      <c r="G1827" s="22">
        <f t="shared" si="345"/>
        <v>26138.258599584562</v>
      </c>
      <c r="H1827" s="27">
        <f t="shared" si="346"/>
        <v>21004547.404711656</v>
      </c>
      <c r="I1827" s="26">
        <f t="shared" si="337"/>
        <v>70015.158015707144</v>
      </c>
      <c r="J1827" s="23">
        <f t="shared" si="338"/>
        <v>10502.273702356071</v>
      </c>
      <c r="K1827" s="23">
        <f t="shared" si="339"/>
        <v>10502.273702355827</v>
      </c>
      <c r="L1827" s="23">
        <f t="shared" si="340"/>
        <v>21004.547404711899</v>
      </c>
      <c r="M1827" s="24">
        <f t="shared" si="341"/>
        <v>44808443.313573539</v>
      </c>
      <c r="N1827" s="15" t="str">
        <f t="shared" si="347"/>
        <v>2</v>
      </c>
    </row>
    <row r="1828" spans="1:14" x14ac:dyDescent="0.25">
      <c r="A1828" s="3">
        <v>1824</v>
      </c>
      <c r="B1828" s="17">
        <f t="shared" ca="1" si="342"/>
        <v>99347</v>
      </c>
      <c r="C1828" s="18">
        <f ca="1">ROUND((B1828-סימולטור!$C$6)/365,3)</f>
        <v>198.447</v>
      </c>
      <c r="D1828" s="19">
        <f t="shared" si="343"/>
        <v>19516200.532857396</v>
      </c>
      <c r="E1828" s="20">
        <f t="shared" si="336"/>
        <v>20329.375555059785</v>
      </c>
      <c r="F1828" s="21">
        <f t="shared" si="344"/>
        <v>44931666.532685868</v>
      </c>
      <c r="G1828" s="22">
        <f t="shared" si="345"/>
        <v>26210.138810733424</v>
      </c>
      <c r="H1828" s="27">
        <f t="shared" si="346"/>
        <v>21053558.015322652</v>
      </c>
      <c r="I1828" s="26">
        <f t="shared" si="337"/>
        <v>70178.526717743793</v>
      </c>
      <c r="J1828" s="23">
        <f t="shared" si="338"/>
        <v>10526.779007661569</v>
      </c>
      <c r="K1828" s="23">
        <f t="shared" si="339"/>
        <v>10526.779007661326</v>
      </c>
      <c r="L1828" s="23">
        <f t="shared" si="340"/>
        <v>21053.558015322895</v>
      </c>
      <c r="M1828" s="24">
        <f t="shared" si="341"/>
        <v>44931666.532685868</v>
      </c>
      <c r="N1828" s="15" t="str">
        <f t="shared" si="347"/>
        <v>2</v>
      </c>
    </row>
    <row r="1829" spans="1:14" x14ac:dyDescent="0.25">
      <c r="A1829" s="3">
        <v>1825</v>
      </c>
      <c r="B1829" s="17">
        <f t="shared" ca="1" si="342"/>
        <v>99378</v>
      </c>
      <c r="C1829" s="18">
        <f ca="1">ROUND((B1829-סימולטור!$C$6)/365,3)</f>
        <v>198.53200000000001</v>
      </c>
      <c r="D1829" s="19">
        <f t="shared" si="343"/>
        <v>19560925.159078527</v>
      </c>
      <c r="E1829" s="20">
        <f t="shared" si="336"/>
        <v>20375.963707373467</v>
      </c>
      <c r="F1829" s="21">
        <f t="shared" si="344"/>
        <v>45055228.615650758</v>
      </c>
      <c r="G1829" s="22">
        <f t="shared" si="345"/>
        <v>26282.216692462942</v>
      </c>
      <c r="H1829" s="27">
        <f t="shared" si="346"/>
        <v>21102682.984025072</v>
      </c>
      <c r="I1829" s="26">
        <f t="shared" si="337"/>
        <v>70342.276613418537</v>
      </c>
      <c r="J1829" s="23">
        <f t="shared" si="338"/>
        <v>10551.34149201278</v>
      </c>
      <c r="K1829" s="23">
        <f t="shared" si="339"/>
        <v>10551.341492012536</v>
      </c>
      <c r="L1829" s="23">
        <f t="shared" si="340"/>
        <v>21102.682984025316</v>
      </c>
      <c r="M1829" s="24">
        <f t="shared" si="341"/>
        <v>45055228.615650758</v>
      </c>
      <c r="N1829" s="15" t="str">
        <f t="shared" si="347"/>
        <v>2</v>
      </c>
    </row>
    <row r="1830" spans="1:14" x14ac:dyDescent="0.25">
      <c r="A1830" s="3">
        <v>1826</v>
      </c>
      <c r="B1830" s="17">
        <f t="shared" ca="1" si="342"/>
        <v>99407</v>
      </c>
      <c r="C1830" s="18">
        <f ca="1">ROUND((B1830-סימולטור!$C$6)/365,3)</f>
        <v>198.61099999999999</v>
      </c>
      <c r="D1830" s="19">
        <f t="shared" si="343"/>
        <v>19605752.279234752</v>
      </c>
      <c r="E1830" s="20">
        <f t="shared" si="336"/>
        <v>20422.658624202868</v>
      </c>
      <c r="F1830" s="21">
        <f t="shared" si="344"/>
        <v>45179130.494343802</v>
      </c>
      <c r="G1830" s="22">
        <f t="shared" si="345"/>
        <v>26354.492788367221</v>
      </c>
      <c r="H1830" s="27">
        <f t="shared" si="346"/>
        <v>21151922.577654466</v>
      </c>
      <c r="I1830" s="26">
        <f t="shared" si="337"/>
        <v>70506.408592183187</v>
      </c>
      <c r="J1830" s="23">
        <f t="shared" si="338"/>
        <v>10575.961288827477</v>
      </c>
      <c r="K1830" s="23">
        <f t="shared" si="339"/>
        <v>10575.961288827233</v>
      </c>
      <c r="L1830" s="23">
        <f t="shared" si="340"/>
        <v>21151.92257765471</v>
      </c>
      <c r="M1830" s="24">
        <f t="shared" si="341"/>
        <v>45179130.494343802</v>
      </c>
      <c r="N1830" s="15" t="str">
        <f t="shared" si="347"/>
        <v>2</v>
      </c>
    </row>
    <row r="1831" spans="1:14" x14ac:dyDescent="0.25">
      <c r="A1831" s="3">
        <v>1827</v>
      </c>
      <c r="B1831" s="17">
        <f t="shared" ca="1" si="342"/>
        <v>99438</v>
      </c>
      <c r="C1831" s="18">
        <f ca="1">ROUND((B1831-סימולטור!$C$6)/365,3)</f>
        <v>198.696</v>
      </c>
      <c r="D1831" s="19">
        <f t="shared" si="343"/>
        <v>19650682.128208</v>
      </c>
      <c r="E1831" s="20">
        <f t="shared" si="336"/>
        <v>20469.460550216667</v>
      </c>
      <c r="F1831" s="21">
        <f t="shared" si="344"/>
        <v>45303373.103203252</v>
      </c>
      <c r="G1831" s="22">
        <f t="shared" si="345"/>
        <v>26426.96764353523</v>
      </c>
      <c r="H1831" s="27">
        <f t="shared" si="346"/>
        <v>21201277.063668996</v>
      </c>
      <c r="I1831" s="26">
        <f t="shared" si="337"/>
        <v>70670.923545564947</v>
      </c>
      <c r="J1831" s="23">
        <f t="shared" si="338"/>
        <v>10600.638531834742</v>
      </c>
      <c r="K1831" s="23">
        <f t="shared" si="339"/>
        <v>10600.638531834498</v>
      </c>
      <c r="L1831" s="23">
        <f t="shared" si="340"/>
        <v>21201.27706366924</v>
      </c>
      <c r="M1831" s="24">
        <f t="shared" si="341"/>
        <v>45303373.103203252</v>
      </c>
      <c r="N1831" s="15" t="str">
        <f t="shared" si="347"/>
        <v>2</v>
      </c>
    </row>
    <row r="1832" spans="1:14" x14ac:dyDescent="0.25">
      <c r="A1832" s="3">
        <v>1828</v>
      </c>
      <c r="B1832" s="17">
        <f t="shared" ca="1" si="342"/>
        <v>99468</v>
      </c>
      <c r="C1832" s="18">
        <f ca="1">ROUND((B1832-סימולטור!$C$6)/365,3)</f>
        <v>198.77799999999999</v>
      </c>
      <c r="D1832" s="19">
        <f t="shared" si="343"/>
        <v>19695714.94141848</v>
      </c>
      <c r="E1832" s="20">
        <f t="shared" si="336"/>
        <v>20516.369730644248</v>
      </c>
      <c r="F1832" s="21">
        <f t="shared" si="344"/>
        <v>45427957.379237063</v>
      </c>
      <c r="G1832" s="22">
        <f t="shared" si="345"/>
        <v>26499.641804554954</v>
      </c>
      <c r="H1832" s="27">
        <f t="shared" si="346"/>
        <v>21250746.710150894</v>
      </c>
      <c r="I1832" s="26">
        <f t="shared" si="337"/>
        <v>70835.822367171277</v>
      </c>
      <c r="J1832" s="23">
        <f t="shared" si="338"/>
        <v>10625.373355075692</v>
      </c>
      <c r="K1832" s="23">
        <f t="shared" si="339"/>
        <v>10625.373355075448</v>
      </c>
      <c r="L1832" s="23">
        <f t="shared" si="340"/>
        <v>21250.746710151139</v>
      </c>
      <c r="M1832" s="24">
        <f t="shared" si="341"/>
        <v>45427957.379237063</v>
      </c>
      <c r="N1832" s="15" t="str">
        <f t="shared" si="347"/>
        <v>2</v>
      </c>
    </row>
    <row r="1833" spans="1:14" x14ac:dyDescent="0.25">
      <c r="A1833" s="3">
        <v>1829</v>
      </c>
      <c r="B1833" s="17">
        <f t="shared" ca="1" si="342"/>
        <v>99499</v>
      </c>
      <c r="C1833" s="18">
        <f ca="1">ROUND((B1833-סימולטור!$C$6)/365,3)</f>
        <v>198.863</v>
      </c>
      <c r="D1833" s="19">
        <f t="shared" si="343"/>
        <v>19740850.9548259</v>
      </c>
      <c r="E1833" s="20">
        <f t="shared" si="336"/>
        <v>20563.386411276981</v>
      </c>
      <c r="F1833" s="21">
        <f t="shared" si="344"/>
        <v>45552884.262029968</v>
      </c>
      <c r="G1833" s="22">
        <f t="shared" si="345"/>
        <v>26572.515819517484</v>
      </c>
      <c r="H1833" s="27">
        <f t="shared" si="346"/>
        <v>21300331.785807915</v>
      </c>
      <c r="I1833" s="26">
        <f t="shared" si="337"/>
        <v>71001.105952694692</v>
      </c>
      <c r="J1833" s="23">
        <f t="shared" si="338"/>
        <v>10650.165892904204</v>
      </c>
      <c r="K1833" s="23">
        <f t="shared" si="339"/>
        <v>10650.165892903959</v>
      </c>
      <c r="L1833" s="23">
        <f t="shared" si="340"/>
        <v>21300.331785808165</v>
      </c>
      <c r="M1833" s="24">
        <f t="shared" si="341"/>
        <v>45552884.262029968</v>
      </c>
      <c r="N1833" s="15" t="str">
        <f t="shared" si="347"/>
        <v>2</v>
      </c>
    </row>
    <row r="1834" spans="1:14" x14ac:dyDescent="0.25">
      <c r="A1834" s="3">
        <v>1830</v>
      </c>
      <c r="B1834" s="17">
        <f t="shared" ca="1" si="342"/>
        <v>99529</v>
      </c>
      <c r="C1834" s="18">
        <f ca="1">ROUND((B1834-סימולטור!$C$6)/365,3)</f>
        <v>198.94499999999999</v>
      </c>
      <c r="D1834" s="19">
        <f t="shared" si="343"/>
        <v>19786090.404930711</v>
      </c>
      <c r="E1834" s="20">
        <f t="shared" si="336"/>
        <v>20610.51083846949</v>
      </c>
      <c r="F1834" s="21">
        <f t="shared" si="344"/>
        <v>45678154.693750553</v>
      </c>
      <c r="G1834" s="22">
        <f t="shared" si="345"/>
        <v>26645.590238021159</v>
      </c>
      <c r="H1834" s="27">
        <f t="shared" si="346"/>
        <v>21350032.559974801</v>
      </c>
      <c r="I1834" s="26">
        <f t="shared" si="337"/>
        <v>71166.77519991764</v>
      </c>
      <c r="J1834" s="23">
        <f t="shared" si="338"/>
        <v>10675.016279987645</v>
      </c>
      <c r="K1834" s="23">
        <f t="shared" si="339"/>
        <v>10675.016279987402</v>
      </c>
      <c r="L1834" s="23">
        <f t="shared" si="340"/>
        <v>21350.032559975047</v>
      </c>
      <c r="M1834" s="24">
        <f t="shared" si="341"/>
        <v>45678154.693750553</v>
      </c>
      <c r="N1834" s="15" t="str">
        <f t="shared" si="347"/>
        <v>2</v>
      </c>
    </row>
    <row r="1835" spans="1:14" x14ac:dyDescent="0.25">
      <c r="A1835" s="3">
        <v>1831</v>
      </c>
      <c r="B1835" s="17">
        <f t="shared" ca="1" si="342"/>
        <v>99560</v>
      </c>
      <c r="C1835" s="18">
        <f ca="1">ROUND((B1835-סימולטור!$C$6)/365,3)</f>
        <v>199.03</v>
      </c>
      <c r="D1835" s="19">
        <f t="shared" si="343"/>
        <v>19831433.528775342</v>
      </c>
      <c r="E1835" s="20">
        <f t="shared" si="336"/>
        <v>20657.743259140982</v>
      </c>
      <c r="F1835" s="21">
        <f t="shared" si="344"/>
        <v>45803769.619158372</v>
      </c>
      <c r="G1835" s="22">
        <f t="shared" si="345"/>
        <v>26718.865611175715</v>
      </c>
      <c r="H1835" s="27">
        <f t="shared" si="346"/>
        <v>21399849.302614741</v>
      </c>
      <c r="I1835" s="26">
        <f t="shared" si="337"/>
        <v>71332.831008717447</v>
      </c>
      <c r="J1835" s="23">
        <f t="shared" si="338"/>
        <v>10699.924651307616</v>
      </c>
      <c r="K1835" s="23">
        <f t="shared" si="339"/>
        <v>10699.92465130737</v>
      </c>
      <c r="L1835" s="23">
        <f t="shared" si="340"/>
        <v>21399.849302614988</v>
      </c>
      <c r="M1835" s="24">
        <f t="shared" si="341"/>
        <v>45803769.619158372</v>
      </c>
      <c r="N1835" s="15" t="str">
        <f t="shared" si="347"/>
        <v>2</v>
      </c>
    </row>
    <row r="1836" spans="1:14" x14ac:dyDescent="0.25">
      <c r="A1836" s="3">
        <v>1832</v>
      </c>
      <c r="B1836" s="17">
        <f t="shared" ca="1" si="342"/>
        <v>99591</v>
      </c>
      <c r="C1836" s="18">
        <f ca="1">ROUND((B1836-סימולטור!$C$6)/365,3)</f>
        <v>199.11500000000001</v>
      </c>
      <c r="D1836" s="19">
        <f t="shared" si="343"/>
        <v>19876880.563945454</v>
      </c>
      <c r="E1836" s="20">
        <f t="shared" si="336"/>
        <v>20705.083920776513</v>
      </c>
      <c r="F1836" s="21">
        <f t="shared" si="344"/>
        <v>45929729.985611066</v>
      </c>
      <c r="G1836" s="22">
        <f t="shared" si="345"/>
        <v>26792.342491606454</v>
      </c>
      <c r="H1836" s="27">
        <f t="shared" si="346"/>
        <v>21449782.284320842</v>
      </c>
      <c r="I1836" s="26">
        <f t="shared" si="337"/>
        <v>71499.274281071121</v>
      </c>
      <c r="J1836" s="23">
        <f t="shared" si="338"/>
        <v>10724.891142160668</v>
      </c>
      <c r="K1836" s="23">
        <f t="shared" si="339"/>
        <v>10724.891142160421</v>
      </c>
      <c r="L1836" s="23">
        <f t="shared" si="340"/>
        <v>21449.782284321089</v>
      </c>
      <c r="M1836" s="24">
        <f t="shared" si="341"/>
        <v>45929729.985611066</v>
      </c>
      <c r="N1836" s="15" t="str">
        <f t="shared" si="347"/>
        <v>2</v>
      </c>
    </row>
    <row r="1837" spans="1:14" x14ac:dyDescent="0.25">
      <c r="A1837" s="3">
        <v>1833</v>
      </c>
      <c r="B1837" s="17">
        <f t="shared" ca="1" si="342"/>
        <v>99621</v>
      </c>
      <c r="C1837" s="18">
        <f ca="1">ROUND((B1837-סימולטור!$C$6)/365,3)</f>
        <v>199.197</v>
      </c>
      <c r="D1837" s="19">
        <f t="shared" si="343"/>
        <v>19922431.748571165</v>
      </c>
      <c r="E1837" s="20">
        <f t="shared" si="336"/>
        <v>20752.533071428297</v>
      </c>
      <c r="F1837" s="21">
        <f t="shared" si="344"/>
        <v>46056036.743071504</v>
      </c>
      <c r="G1837" s="22">
        <f t="shared" si="345"/>
        <v>26866.021433458376</v>
      </c>
      <c r="H1837" s="27">
        <f t="shared" si="346"/>
        <v>21499831.776317593</v>
      </c>
      <c r="I1837" s="26">
        <f t="shared" si="337"/>
        <v>71666.105921060298</v>
      </c>
      <c r="J1837" s="23">
        <f t="shared" si="338"/>
        <v>10749.915888159045</v>
      </c>
      <c r="K1837" s="23">
        <f t="shared" si="339"/>
        <v>10749.915888158797</v>
      </c>
      <c r="L1837" s="23">
        <f t="shared" si="340"/>
        <v>21499.831776317842</v>
      </c>
      <c r="M1837" s="24">
        <f t="shared" si="341"/>
        <v>46056036.743071504</v>
      </c>
      <c r="N1837" s="15" t="str">
        <f t="shared" si="347"/>
        <v>2</v>
      </c>
    </row>
    <row r="1838" spans="1:14" x14ac:dyDescent="0.25">
      <c r="A1838" s="3">
        <v>1834</v>
      </c>
      <c r="B1838" s="17">
        <f t="shared" ca="1" si="342"/>
        <v>99652</v>
      </c>
      <c r="C1838" s="18">
        <f ca="1">ROUND((B1838-סימולטור!$C$6)/365,3)</f>
        <v>199.28200000000001</v>
      </c>
      <c r="D1838" s="19">
        <f t="shared" si="343"/>
        <v>19968087.321328308</v>
      </c>
      <c r="E1838" s="20">
        <f t="shared" si="336"/>
        <v>20800.090959716988</v>
      </c>
      <c r="F1838" s="21">
        <f t="shared" si="344"/>
        <v>46182690.844114952</v>
      </c>
      <c r="G1838" s="22">
        <f t="shared" si="345"/>
        <v>26939.902992400388</v>
      </c>
      <c r="H1838" s="27">
        <f t="shared" si="346"/>
        <v>21549998.050462335</v>
      </c>
      <c r="I1838" s="26">
        <f t="shared" si="337"/>
        <v>71833.326834876105</v>
      </c>
      <c r="J1838" s="23">
        <f t="shared" si="338"/>
        <v>10774.999025231415</v>
      </c>
      <c r="K1838" s="23">
        <f t="shared" si="339"/>
        <v>10774.999025231167</v>
      </c>
      <c r="L1838" s="23">
        <f t="shared" si="340"/>
        <v>21549.998050462582</v>
      </c>
      <c r="M1838" s="24">
        <f t="shared" si="341"/>
        <v>46182690.844114952</v>
      </c>
      <c r="N1838" s="15" t="str">
        <f t="shared" si="347"/>
        <v>2</v>
      </c>
    </row>
    <row r="1839" spans="1:14" x14ac:dyDescent="0.25">
      <c r="A1839" s="3">
        <v>1835</v>
      </c>
      <c r="B1839" s="17">
        <f t="shared" ca="1" si="342"/>
        <v>99682</v>
      </c>
      <c r="C1839" s="18">
        <f ca="1">ROUND((B1839-סימולטור!$C$6)/365,3)</f>
        <v>199.364</v>
      </c>
      <c r="D1839" s="19">
        <f t="shared" si="343"/>
        <v>20013847.521439686</v>
      </c>
      <c r="E1839" s="20">
        <f t="shared" si="336"/>
        <v>20847.757834833006</v>
      </c>
      <c r="F1839" s="21">
        <f t="shared" si="344"/>
        <v>46309693.243936278</v>
      </c>
      <c r="G1839" s="22">
        <f t="shared" si="345"/>
        <v>27013.987725629497</v>
      </c>
      <c r="H1839" s="27">
        <f t="shared" si="346"/>
        <v>21600281.379246749</v>
      </c>
      <c r="I1839" s="26">
        <f t="shared" si="337"/>
        <v>72000.937930824162</v>
      </c>
      <c r="J1839" s="23">
        <f t="shared" si="338"/>
        <v>10800.140689623624</v>
      </c>
      <c r="K1839" s="23">
        <f t="shared" si="339"/>
        <v>10800.140689623375</v>
      </c>
      <c r="L1839" s="23">
        <f t="shared" si="340"/>
        <v>21600.281379246997</v>
      </c>
      <c r="M1839" s="24">
        <f t="shared" si="341"/>
        <v>46309693.243936278</v>
      </c>
      <c r="N1839" s="15" t="str">
        <f t="shared" si="347"/>
        <v>2</v>
      </c>
    </row>
    <row r="1840" spans="1:14" x14ac:dyDescent="0.25">
      <c r="A1840" s="3">
        <v>1836</v>
      </c>
      <c r="B1840" s="17">
        <f t="shared" ca="1" si="342"/>
        <v>99713</v>
      </c>
      <c r="C1840" s="18">
        <f ca="1">ROUND((B1840-סימולטור!$C$6)/365,3)</f>
        <v>199.44900000000001</v>
      </c>
      <c r="D1840" s="19">
        <f t="shared" si="343"/>
        <v>20059712.588676322</v>
      </c>
      <c r="E1840" s="20">
        <f t="shared" si="336"/>
        <v>20895.533946537835</v>
      </c>
      <c r="F1840" s="21">
        <f t="shared" si="344"/>
        <v>46437044.900357105</v>
      </c>
      <c r="G1840" s="22">
        <f t="shared" si="345"/>
        <v>27088.276191874978</v>
      </c>
      <c r="H1840" s="27">
        <f t="shared" si="346"/>
        <v>21650682.035798326</v>
      </c>
      <c r="I1840" s="26">
        <f t="shared" si="337"/>
        <v>72168.940119329418</v>
      </c>
      <c r="J1840" s="23">
        <f t="shared" si="338"/>
        <v>10825.341017899413</v>
      </c>
      <c r="K1840" s="23">
        <f t="shared" si="339"/>
        <v>10825.341017899163</v>
      </c>
      <c r="L1840" s="23">
        <f t="shared" si="340"/>
        <v>21650.682035798578</v>
      </c>
      <c r="M1840" s="24">
        <f t="shared" si="341"/>
        <v>46437044.900357105</v>
      </c>
      <c r="N1840" s="15" t="str">
        <f t="shared" si="347"/>
        <v>2</v>
      </c>
    </row>
    <row r="1841" spans="1:14" x14ac:dyDescent="0.25">
      <c r="A1841" s="3">
        <v>1837</v>
      </c>
      <c r="B1841" s="17">
        <f t="shared" ca="1" si="342"/>
        <v>99744</v>
      </c>
      <c r="C1841" s="18">
        <f ca="1">ROUND((B1841-סימולטור!$C$6)/365,3)</f>
        <v>199.53399999999999</v>
      </c>
      <c r="D1841" s="19">
        <f t="shared" si="343"/>
        <v>20105682.763358708</v>
      </c>
      <c r="E1841" s="20">
        <f t="shared" si="336"/>
        <v>20943.419545165321</v>
      </c>
      <c r="F1841" s="21">
        <f t="shared" si="344"/>
        <v>46564746.773833089</v>
      </c>
      <c r="G1841" s="22">
        <f t="shared" si="345"/>
        <v>27162.768951402639</v>
      </c>
      <c r="H1841" s="27">
        <f t="shared" si="346"/>
        <v>21701200.293881856</v>
      </c>
      <c r="I1841" s="26">
        <f t="shared" si="337"/>
        <v>72337.334312941195</v>
      </c>
      <c r="J1841" s="23">
        <f t="shared" si="338"/>
        <v>10850.600146941179</v>
      </c>
      <c r="K1841" s="23">
        <f t="shared" si="339"/>
        <v>10850.600146940928</v>
      </c>
      <c r="L1841" s="23">
        <f t="shared" si="340"/>
        <v>21701.200293882106</v>
      </c>
      <c r="M1841" s="24">
        <f t="shared" si="341"/>
        <v>46564746.773833089</v>
      </c>
      <c r="N1841" s="15" t="str">
        <f t="shared" si="347"/>
        <v>2</v>
      </c>
    </row>
    <row r="1842" spans="1:14" x14ac:dyDescent="0.25">
      <c r="A1842" s="3">
        <v>1838</v>
      </c>
      <c r="B1842" s="17">
        <f t="shared" ca="1" si="342"/>
        <v>99772</v>
      </c>
      <c r="C1842" s="18">
        <f ca="1">ROUND((B1842-סימולטור!$C$6)/365,3)</f>
        <v>199.61099999999999</v>
      </c>
      <c r="D1842" s="19">
        <f t="shared" si="343"/>
        <v>20151758.286358073</v>
      </c>
      <c r="E1842" s="20">
        <f t="shared" si="336"/>
        <v>20991.414881622994</v>
      </c>
      <c r="F1842" s="21">
        <f t="shared" si="344"/>
        <v>46692799.827461138</v>
      </c>
      <c r="G1842" s="22">
        <f t="shared" si="345"/>
        <v>27237.466566018997</v>
      </c>
      <c r="H1842" s="27">
        <f t="shared" si="346"/>
        <v>21751836.427900914</v>
      </c>
      <c r="I1842" s="26">
        <f t="shared" si="337"/>
        <v>72506.121426338053</v>
      </c>
      <c r="J1842" s="23">
        <f t="shared" si="338"/>
        <v>10875.918213950708</v>
      </c>
      <c r="K1842" s="23">
        <f t="shared" si="339"/>
        <v>10875.918213950457</v>
      </c>
      <c r="L1842" s="23">
        <f t="shared" si="340"/>
        <v>21751.836427901166</v>
      </c>
      <c r="M1842" s="24">
        <f t="shared" si="341"/>
        <v>46692799.827461138</v>
      </c>
      <c r="N1842" s="15" t="str">
        <f t="shared" si="347"/>
        <v>2</v>
      </c>
    </row>
    <row r="1843" spans="1:14" x14ac:dyDescent="0.25">
      <c r="A1843" s="3">
        <v>1839</v>
      </c>
      <c r="B1843" s="17">
        <f t="shared" ca="1" si="342"/>
        <v>99803</v>
      </c>
      <c r="C1843" s="18">
        <f ca="1">ROUND((B1843-סימולטור!$C$6)/365,3)</f>
        <v>199.696</v>
      </c>
      <c r="D1843" s="19">
        <f t="shared" si="343"/>
        <v>20197939.399097644</v>
      </c>
      <c r="E1843" s="20">
        <f t="shared" si="336"/>
        <v>21039.52020739338</v>
      </c>
      <c r="F1843" s="21">
        <f t="shared" si="344"/>
        <v>46821205.026986659</v>
      </c>
      <c r="G1843" s="22">
        <f t="shared" si="345"/>
        <v>27312.369599075551</v>
      </c>
      <c r="H1843" s="27">
        <f t="shared" si="346"/>
        <v>21802590.71289935</v>
      </c>
      <c r="I1843" s="26">
        <f t="shared" si="337"/>
        <v>72675.302376332838</v>
      </c>
      <c r="J1843" s="23">
        <f t="shared" si="338"/>
        <v>10901.295356449926</v>
      </c>
      <c r="K1843" s="23">
        <f t="shared" si="339"/>
        <v>10901.295356449675</v>
      </c>
      <c r="L1843" s="23">
        <f t="shared" si="340"/>
        <v>21802.5907128996</v>
      </c>
      <c r="M1843" s="24">
        <f t="shared" si="341"/>
        <v>46821205.026986659</v>
      </c>
      <c r="N1843" s="15" t="str">
        <f t="shared" si="347"/>
        <v>2</v>
      </c>
    </row>
    <row r="1844" spans="1:14" x14ac:dyDescent="0.25">
      <c r="A1844" s="3">
        <v>1840</v>
      </c>
      <c r="B1844" s="17">
        <f t="shared" ca="1" si="342"/>
        <v>99833</v>
      </c>
      <c r="C1844" s="18">
        <f ca="1">ROUND((B1844-סימולטור!$C$6)/365,3)</f>
        <v>199.77799999999999</v>
      </c>
      <c r="D1844" s="19">
        <f t="shared" si="343"/>
        <v>20244226.343553912</v>
      </c>
      <c r="E1844" s="20">
        <f t="shared" si="336"/>
        <v>21087.735774535326</v>
      </c>
      <c r="F1844" s="21">
        <f t="shared" si="344"/>
        <v>46949963.34081088</v>
      </c>
      <c r="G1844" s="22">
        <f t="shared" si="345"/>
        <v>27387.478615473014</v>
      </c>
      <c r="H1844" s="27">
        <f t="shared" si="346"/>
        <v>21853463.424562782</v>
      </c>
      <c r="I1844" s="26">
        <f t="shared" si="337"/>
        <v>72844.878081877629</v>
      </c>
      <c r="J1844" s="23">
        <f t="shared" si="338"/>
        <v>10926.731712281644</v>
      </c>
      <c r="K1844" s="23">
        <f t="shared" si="339"/>
        <v>10926.731712281391</v>
      </c>
      <c r="L1844" s="23">
        <f t="shared" si="340"/>
        <v>21853.463424563037</v>
      </c>
      <c r="M1844" s="24">
        <f t="shared" si="341"/>
        <v>46949963.34081088</v>
      </c>
      <c r="N1844" s="15" t="str">
        <f t="shared" si="347"/>
        <v>2</v>
      </c>
    </row>
    <row r="1845" spans="1:14" x14ac:dyDescent="0.25">
      <c r="A1845" s="3">
        <v>1841</v>
      </c>
      <c r="B1845" s="17">
        <f t="shared" ca="1" si="342"/>
        <v>99864</v>
      </c>
      <c r="C1845" s="18">
        <f ca="1">ROUND((B1845-סימולטור!$C$6)/365,3)</f>
        <v>199.863</v>
      </c>
      <c r="D1845" s="19">
        <f t="shared" si="343"/>
        <v>20290619.36225789</v>
      </c>
      <c r="E1845" s="20">
        <f t="shared" si="336"/>
        <v>21136.061835685301</v>
      </c>
      <c r="F1845" s="21">
        <f t="shared" si="344"/>
        <v>47079075.739998117</v>
      </c>
      <c r="G1845" s="22">
        <f t="shared" si="345"/>
        <v>27462.794181665569</v>
      </c>
      <c r="H1845" s="27">
        <f t="shared" si="346"/>
        <v>21904454.839220095</v>
      </c>
      <c r="I1845" s="26">
        <f t="shared" si="337"/>
        <v>73014.849464068669</v>
      </c>
      <c r="J1845" s="23">
        <f t="shared" si="338"/>
        <v>10952.227419610301</v>
      </c>
      <c r="K1845" s="23">
        <f t="shared" si="339"/>
        <v>10952.227419610048</v>
      </c>
      <c r="L1845" s="23">
        <f t="shared" si="340"/>
        <v>21904.454839220351</v>
      </c>
      <c r="M1845" s="24">
        <f t="shared" si="341"/>
        <v>47079075.739998117</v>
      </c>
      <c r="N1845" s="15" t="str">
        <f t="shared" si="347"/>
        <v>2</v>
      </c>
    </row>
    <row r="1846" spans="1:14" x14ac:dyDescent="0.25">
      <c r="A1846" s="3">
        <v>1842</v>
      </c>
      <c r="B1846" s="17">
        <f t="shared" ca="1" si="342"/>
        <v>99894</v>
      </c>
      <c r="C1846" s="18">
        <f ca="1">ROUND((B1846-סימולטור!$C$6)/365,3)</f>
        <v>199.94499999999999</v>
      </c>
      <c r="D1846" s="19">
        <f t="shared" si="343"/>
        <v>20337118.698296402</v>
      </c>
      <c r="E1846" s="20">
        <f t="shared" si="336"/>
        <v>21184.498644058753</v>
      </c>
      <c r="F1846" s="21">
        <f t="shared" si="344"/>
        <v>47208543.198283114</v>
      </c>
      <c r="G1846" s="22">
        <f t="shared" si="345"/>
        <v>27538.316865665151</v>
      </c>
      <c r="H1846" s="27">
        <f t="shared" si="346"/>
        <v>21955565.233844943</v>
      </c>
      <c r="I1846" s="26">
        <f t="shared" si="337"/>
        <v>73185.217446151495</v>
      </c>
      <c r="J1846" s="23">
        <f t="shared" si="338"/>
        <v>10977.782616922725</v>
      </c>
      <c r="K1846" s="23">
        <f t="shared" si="339"/>
        <v>10977.782616922472</v>
      </c>
      <c r="L1846" s="23">
        <f t="shared" si="340"/>
        <v>21955.565233845198</v>
      </c>
      <c r="M1846" s="24">
        <f t="shared" si="341"/>
        <v>47208543.198283114</v>
      </c>
      <c r="N1846" s="15" t="str">
        <f t="shared" si="347"/>
        <v>2</v>
      </c>
    </row>
    <row r="1847" spans="1:14" x14ac:dyDescent="0.25">
      <c r="A1847" s="3">
        <v>1843</v>
      </c>
      <c r="B1847" s="17">
        <f t="shared" ca="1" si="342"/>
        <v>99925</v>
      </c>
      <c r="C1847" s="18">
        <f ca="1">ROUND((B1847-סימולטור!$C$6)/365,3)</f>
        <v>200.03</v>
      </c>
      <c r="D1847" s="19">
        <f t="shared" si="343"/>
        <v>20383724.595313333</v>
      </c>
      <c r="E1847" s="20">
        <f t="shared" si="336"/>
        <v>21233.046453451389</v>
      </c>
      <c r="F1847" s="21">
        <f t="shared" si="344"/>
        <v>47338366.692078397</v>
      </c>
      <c r="G1847" s="22">
        <f t="shared" si="345"/>
        <v>27614.047237045732</v>
      </c>
      <c r="H1847" s="27">
        <f t="shared" si="346"/>
        <v>22006794.88605725</v>
      </c>
      <c r="I1847" s="26">
        <f t="shared" si="337"/>
        <v>73355.982953525861</v>
      </c>
      <c r="J1847" s="23">
        <f t="shared" si="338"/>
        <v>11003.397443028878</v>
      </c>
      <c r="K1847" s="23">
        <f t="shared" si="339"/>
        <v>11003.397443028625</v>
      </c>
      <c r="L1847" s="23">
        <f t="shared" si="340"/>
        <v>22006.794886057505</v>
      </c>
      <c r="M1847" s="24">
        <f t="shared" si="341"/>
        <v>47338366.692078397</v>
      </c>
      <c r="N1847" s="15" t="str">
        <f t="shared" si="347"/>
        <v>2</v>
      </c>
    </row>
    <row r="1848" spans="1:14" x14ac:dyDescent="0.25">
      <c r="A1848" s="3">
        <v>1844</v>
      </c>
      <c r="B1848" s="17">
        <f t="shared" ca="1" si="342"/>
        <v>99956</v>
      </c>
      <c r="C1848" s="18">
        <f ca="1">ROUND((B1848-סימולטור!$C$6)/365,3)</f>
        <v>200.11500000000001</v>
      </c>
      <c r="D1848" s="19">
        <f t="shared" si="343"/>
        <v>20430437.297510929</v>
      </c>
      <c r="E1848" s="20">
        <f t="shared" si="336"/>
        <v>21281.705518240553</v>
      </c>
      <c r="F1848" s="21">
        <f t="shared" si="344"/>
        <v>47468547.200481616</v>
      </c>
      <c r="G1848" s="22">
        <f t="shared" si="345"/>
        <v>27689.985866947609</v>
      </c>
      <c r="H1848" s="27">
        <f t="shared" si="346"/>
        <v>22058144.07412472</v>
      </c>
      <c r="I1848" s="26">
        <f t="shared" si="337"/>
        <v>73527.146913750767</v>
      </c>
      <c r="J1848" s="23">
        <f t="shared" si="338"/>
        <v>11029.072037062615</v>
      </c>
      <c r="K1848" s="23">
        <f t="shared" si="339"/>
        <v>11029.07203706236</v>
      </c>
      <c r="L1848" s="23">
        <f t="shared" si="340"/>
        <v>22058.144074124975</v>
      </c>
      <c r="M1848" s="24">
        <f t="shared" si="341"/>
        <v>47468547.200481616</v>
      </c>
      <c r="N1848" s="15" t="str">
        <f t="shared" si="347"/>
        <v>2</v>
      </c>
    </row>
    <row r="1849" spans="1:14" x14ac:dyDescent="0.25">
      <c r="A1849" s="3">
        <v>1845</v>
      </c>
      <c r="B1849" s="17">
        <f t="shared" ca="1" si="342"/>
        <v>99986</v>
      </c>
      <c r="C1849" s="18">
        <f ca="1">ROUND((B1849-סימולטור!$C$6)/365,3)</f>
        <v>200.197</v>
      </c>
      <c r="D1849" s="19">
        <f t="shared" si="343"/>
        <v>20477257.04965106</v>
      </c>
      <c r="E1849" s="20">
        <f t="shared" si="336"/>
        <v>21330.476093386522</v>
      </c>
      <c r="F1849" s="21">
        <f t="shared" si="344"/>
        <v>47599085.705282941</v>
      </c>
      <c r="G1849" s="22">
        <f t="shared" si="345"/>
        <v>27766.133328081716</v>
      </c>
      <c r="H1849" s="27">
        <f t="shared" si="346"/>
        <v>22109613.076964349</v>
      </c>
      <c r="I1849" s="26">
        <f t="shared" si="337"/>
        <v>73698.71025654953</v>
      </c>
      <c r="J1849" s="23">
        <f t="shared" si="338"/>
        <v>11054.806538482429</v>
      </c>
      <c r="K1849" s="23">
        <f t="shared" si="339"/>
        <v>11054.806538482175</v>
      </c>
      <c r="L1849" s="23">
        <f t="shared" si="340"/>
        <v>22109.613076964604</v>
      </c>
      <c r="M1849" s="24">
        <f t="shared" si="341"/>
        <v>47599085.705282941</v>
      </c>
      <c r="N1849" s="15" t="str">
        <f t="shared" si="347"/>
        <v>2</v>
      </c>
    </row>
    <row r="1850" spans="1:14" x14ac:dyDescent="0.25">
      <c r="A1850" s="3">
        <v>1846</v>
      </c>
      <c r="B1850" s="17">
        <f t="shared" ca="1" si="342"/>
        <v>100017</v>
      </c>
      <c r="C1850" s="18">
        <f ca="1">ROUND((B1850-סימולטור!$C$6)/365,3)</f>
        <v>200.28200000000001</v>
      </c>
      <c r="D1850" s="19">
        <f t="shared" si="343"/>
        <v>20524184.097056512</v>
      </c>
      <c r="E1850" s="20">
        <f t="shared" si="336"/>
        <v>21379.358434433867</v>
      </c>
      <c r="F1850" s="21">
        <f t="shared" si="344"/>
        <v>47729983.190972477</v>
      </c>
      <c r="G1850" s="22">
        <f t="shared" si="345"/>
        <v>27842.490194733942</v>
      </c>
      <c r="H1850" s="27">
        <f t="shared" si="346"/>
        <v>22161202.174143933</v>
      </c>
      <c r="I1850" s="26">
        <f t="shared" si="337"/>
        <v>73870.673913814811</v>
      </c>
      <c r="J1850" s="23">
        <f t="shared" si="338"/>
        <v>11080.601087072222</v>
      </c>
      <c r="K1850" s="23">
        <f t="shared" si="339"/>
        <v>11080.601087071967</v>
      </c>
      <c r="L1850" s="23">
        <f t="shared" si="340"/>
        <v>22161.202174144189</v>
      </c>
      <c r="M1850" s="24">
        <f t="shared" si="341"/>
        <v>47729983.190972477</v>
      </c>
      <c r="N1850" s="15" t="str">
        <f t="shared" si="347"/>
        <v>2</v>
      </c>
    </row>
    <row r="1851" spans="1:14" x14ac:dyDescent="0.25">
      <c r="A1851" s="3">
        <v>1847</v>
      </c>
      <c r="B1851" s="17">
        <f t="shared" ca="1" si="342"/>
        <v>100047</v>
      </c>
      <c r="C1851" s="18">
        <f ca="1">ROUND((B1851-סימולטור!$C$6)/365,3)</f>
        <v>200.364</v>
      </c>
      <c r="D1851" s="19">
        <f t="shared" si="343"/>
        <v>20571218.685612265</v>
      </c>
      <c r="E1851" s="20">
        <f t="shared" si="336"/>
        <v>21428.352797512776</v>
      </c>
      <c r="F1851" s="21">
        <f t="shared" si="344"/>
        <v>47861240.64474766</v>
      </c>
      <c r="G1851" s="22">
        <f t="shared" si="345"/>
        <v>27919.057042769466</v>
      </c>
      <c r="H1851" s="27">
        <f t="shared" si="346"/>
        <v>22212911.645883601</v>
      </c>
      <c r="I1851" s="26">
        <f t="shared" si="337"/>
        <v>74043.038819613721</v>
      </c>
      <c r="J1851" s="23">
        <f t="shared" si="338"/>
        <v>11106.455822942058</v>
      </c>
      <c r="K1851" s="23">
        <f t="shared" si="339"/>
        <v>11106.455822941802</v>
      </c>
      <c r="L1851" s="23">
        <f t="shared" si="340"/>
        <v>22212.911645883862</v>
      </c>
      <c r="M1851" s="24">
        <f t="shared" si="341"/>
        <v>47861240.64474766</v>
      </c>
      <c r="N1851" s="15" t="str">
        <f t="shared" si="347"/>
        <v>2</v>
      </c>
    </row>
    <row r="1852" spans="1:14" x14ac:dyDescent="0.25">
      <c r="A1852" s="3">
        <v>1848</v>
      </c>
      <c r="B1852" s="17">
        <f t="shared" ca="1" si="342"/>
        <v>100078</v>
      </c>
      <c r="C1852" s="18">
        <f ca="1">ROUND((B1852-סימולטור!$C$6)/365,3)</f>
        <v>200.44900000000001</v>
      </c>
      <c r="D1852" s="19">
        <f t="shared" si="343"/>
        <v>20618361.061766796</v>
      </c>
      <c r="E1852" s="20">
        <f t="shared" si="336"/>
        <v>21477.459439340411</v>
      </c>
      <c r="F1852" s="21">
        <f t="shared" si="344"/>
        <v>47992859.056520715</v>
      </c>
      <c r="G1852" s="22">
        <f t="shared" si="345"/>
        <v>27995.834449637085</v>
      </c>
      <c r="H1852" s="27">
        <f t="shared" si="346"/>
        <v>22264741.77305733</v>
      </c>
      <c r="I1852" s="26">
        <f t="shared" si="337"/>
        <v>74215.805910192808</v>
      </c>
      <c r="J1852" s="23">
        <f t="shared" si="338"/>
        <v>11132.370886528921</v>
      </c>
      <c r="K1852" s="23">
        <f t="shared" si="339"/>
        <v>11132.370886528666</v>
      </c>
      <c r="L1852" s="23">
        <f t="shared" si="340"/>
        <v>22264.741773057587</v>
      </c>
      <c r="M1852" s="24">
        <f t="shared" si="341"/>
        <v>47992859.056520715</v>
      </c>
      <c r="N1852" s="15" t="str">
        <f t="shared" si="347"/>
        <v>2</v>
      </c>
    </row>
    <row r="1853" spans="1:14" x14ac:dyDescent="0.25">
      <c r="A1853" s="3">
        <v>1849</v>
      </c>
      <c r="B1853" s="17">
        <f t="shared" ca="1" si="342"/>
        <v>100109</v>
      </c>
      <c r="C1853" s="18">
        <f ca="1">ROUND((B1853-סימולטור!$C$6)/365,3)</f>
        <v>200.53399999999999</v>
      </c>
      <c r="D1853" s="19">
        <f t="shared" si="343"/>
        <v>20665611.472533345</v>
      </c>
      <c r="E1853" s="20">
        <f t="shared" si="336"/>
        <v>21526.678617222235</v>
      </c>
      <c r="F1853" s="21">
        <f t="shared" si="344"/>
        <v>48124839.418926157</v>
      </c>
      <c r="G1853" s="22">
        <f t="shared" si="345"/>
        <v>28072.822994373593</v>
      </c>
      <c r="H1853" s="27">
        <f t="shared" si="346"/>
        <v>22316692.837194465</v>
      </c>
      <c r="I1853" s="26">
        <f t="shared" si="337"/>
        <v>74388.976123983273</v>
      </c>
      <c r="J1853" s="23">
        <f t="shared" si="338"/>
        <v>11158.34641859749</v>
      </c>
      <c r="K1853" s="23">
        <f t="shared" si="339"/>
        <v>11158.346418597233</v>
      </c>
      <c r="L1853" s="23">
        <f t="shared" si="340"/>
        <v>22316.692837194722</v>
      </c>
      <c r="M1853" s="24">
        <f t="shared" si="341"/>
        <v>48124839.418926157</v>
      </c>
      <c r="N1853" s="15" t="str">
        <f t="shared" si="347"/>
        <v>2</v>
      </c>
    </row>
    <row r="1854" spans="1:14" x14ac:dyDescent="0.25">
      <c r="A1854" s="3">
        <v>1850</v>
      </c>
      <c r="B1854" s="17">
        <f t="shared" ca="1" si="342"/>
        <v>100137</v>
      </c>
      <c r="C1854" s="18">
        <f ca="1">ROUND((B1854-סימולטור!$C$6)/365,3)</f>
        <v>200.61099999999999</v>
      </c>
      <c r="D1854" s="19">
        <f t="shared" si="343"/>
        <v>20712970.165491238</v>
      </c>
      <c r="E1854" s="20">
        <f t="shared" si="336"/>
        <v>21576.010589053374</v>
      </c>
      <c r="F1854" s="21">
        <f t="shared" si="344"/>
        <v>48257182.727328211</v>
      </c>
      <c r="G1854" s="22">
        <f t="shared" si="345"/>
        <v>28150.023257608122</v>
      </c>
      <c r="H1854" s="27">
        <f t="shared" si="346"/>
        <v>22368765.120481256</v>
      </c>
      <c r="I1854" s="26">
        <f t="shared" si="337"/>
        <v>74562.550401605913</v>
      </c>
      <c r="J1854" s="23">
        <f t="shared" si="338"/>
        <v>11184.382560240887</v>
      </c>
      <c r="K1854" s="23">
        <f t="shared" si="339"/>
        <v>11184.382560240629</v>
      </c>
      <c r="L1854" s="23">
        <f t="shared" si="340"/>
        <v>22368.765120481516</v>
      </c>
      <c r="M1854" s="24">
        <f t="shared" si="341"/>
        <v>48257182.727328211</v>
      </c>
      <c r="N1854" s="15" t="str">
        <f t="shared" si="347"/>
        <v>2</v>
      </c>
    </row>
    <row r="1855" spans="1:14" x14ac:dyDescent="0.25">
      <c r="A1855" s="3">
        <v>1851</v>
      </c>
      <c r="B1855" s="17">
        <f t="shared" ca="1" si="342"/>
        <v>100168</v>
      </c>
      <c r="C1855" s="18">
        <f ca="1">ROUND((B1855-סימולטור!$C$6)/365,3)</f>
        <v>200.696</v>
      </c>
      <c r="D1855" s="19">
        <f t="shared" si="343"/>
        <v>20760437.388787158</v>
      </c>
      <c r="E1855" s="20">
        <f t="shared" si="336"/>
        <v>21625.455613319955</v>
      </c>
      <c r="F1855" s="21">
        <f t="shared" si="344"/>
        <v>48389889.979828373</v>
      </c>
      <c r="G1855" s="22">
        <f t="shared" si="345"/>
        <v>28227.435821566552</v>
      </c>
      <c r="H1855" s="27">
        <f t="shared" si="346"/>
        <v>22420958.905762382</v>
      </c>
      <c r="I1855" s="26">
        <f t="shared" si="337"/>
        <v>74736.529685876332</v>
      </c>
      <c r="J1855" s="23">
        <f t="shared" si="338"/>
        <v>11210.479452881449</v>
      </c>
      <c r="K1855" s="23">
        <f t="shared" si="339"/>
        <v>11210.479452881191</v>
      </c>
      <c r="L1855" s="23">
        <f t="shared" si="340"/>
        <v>22420.95890576264</v>
      </c>
      <c r="M1855" s="24">
        <f t="shared" si="341"/>
        <v>48389889.979828373</v>
      </c>
      <c r="N1855" s="15" t="str">
        <f t="shared" si="347"/>
        <v>2</v>
      </c>
    </row>
    <row r="1856" spans="1:14" x14ac:dyDescent="0.25">
      <c r="A1856" s="3">
        <v>1852</v>
      </c>
      <c r="B1856" s="17">
        <f t="shared" ca="1" si="342"/>
        <v>100198</v>
      </c>
      <c r="C1856" s="18">
        <f ca="1">ROUND((B1856-סימולטור!$C$6)/365,3)</f>
        <v>200.77799999999999</v>
      </c>
      <c r="D1856" s="19">
        <f t="shared" si="343"/>
        <v>20808013.391136464</v>
      </c>
      <c r="E1856" s="20">
        <f t="shared" si="336"/>
        <v>21675.013949100481</v>
      </c>
      <c r="F1856" s="21">
        <f t="shared" si="344"/>
        <v>48522962.177272908</v>
      </c>
      <c r="G1856" s="22">
        <f t="shared" si="345"/>
        <v>28305.061270075865</v>
      </c>
      <c r="H1856" s="27">
        <f t="shared" si="346"/>
        <v>22473274.476542495</v>
      </c>
      <c r="I1856" s="26">
        <f t="shared" si="337"/>
        <v>74910.91492181005</v>
      </c>
      <c r="J1856" s="23">
        <f t="shared" si="338"/>
        <v>11236.637238271507</v>
      </c>
      <c r="K1856" s="23">
        <f t="shared" si="339"/>
        <v>11236.637238271247</v>
      </c>
      <c r="L1856" s="23">
        <f t="shared" si="340"/>
        <v>22473.274476542756</v>
      </c>
      <c r="M1856" s="24">
        <f t="shared" si="341"/>
        <v>48522962.177272908</v>
      </c>
      <c r="N1856" s="15" t="str">
        <f t="shared" si="347"/>
        <v>2</v>
      </c>
    </row>
    <row r="1857" spans="1:14" x14ac:dyDescent="0.25">
      <c r="A1857" s="3">
        <v>1853</v>
      </c>
      <c r="B1857" s="17">
        <f t="shared" ca="1" si="342"/>
        <v>100229</v>
      </c>
      <c r="C1857" s="18">
        <f ca="1">ROUND((B1857-סימולטור!$C$6)/365,3)</f>
        <v>200.863</v>
      </c>
      <c r="D1857" s="19">
        <f t="shared" si="343"/>
        <v>20855698.421824489</v>
      </c>
      <c r="E1857" s="20">
        <f t="shared" si="336"/>
        <v>21724.685856067175</v>
      </c>
      <c r="F1857" s="21">
        <f t="shared" si="344"/>
        <v>48656400.323260419</v>
      </c>
      <c r="G1857" s="22">
        <f t="shared" si="345"/>
        <v>28382.900188568576</v>
      </c>
      <c r="H1857" s="27">
        <f t="shared" si="346"/>
        <v>22525712.116987761</v>
      </c>
      <c r="I1857" s="26">
        <f t="shared" si="337"/>
        <v>75085.707056627609</v>
      </c>
      <c r="J1857" s="23">
        <f t="shared" si="338"/>
        <v>11262.856058494141</v>
      </c>
      <c r="K1857" s="23">
        <f t="shared" si="339"/>
        <v>11262.85605849388</v>
      </c>
      <c r="L1857" s="23">
        <f t="shared" si="340"/>
        <v>22525.712116988019</v>
      </c>
      <c r="M1857" s="24">
        <f t="shared" si="341"/>
        <v>48656400.323260419</v>
      </c>
      <c r="N1857" s="15" t="str">
        <f t="shared" si="347"/>
        <v>2</v>
      </c>
    </row>
    <row r="1858" spans="1:14" x14ac:dyDescent="0.25">
      <c r="A1858" s="3">
        <v>1854</v>
      </c>
      <c r="B1858" s="17">
        <f t="shared" ca="1" si="342"/>
        <v>100259</v>
      </c>
      <c r="C1858" s="18">
        <f ca="1">ROUND((B1858-סימולטור!$C$6)/365,3)</f>
        <v>200.94499999999999</v>
      </c>
      <c r="D1858" s="19">
        <f t="shared" si="343"/>
        <v>20903492.730707839</v>
      </c>
      <c r="E1858" s="20">
        <f t="shared" si="336"/>
        <v>21774.471594487331</v>
      </c>
      <c r="F1858" s="21">
        <f t="shared" si="344"/>
        <v>48790205.424149394</v>
      </c>
      <c r="G1858" s="22">
        <f t="shared" si="345"/>
        <v>28460.953164087146</v>
      </c>
      <c r="H1858" s="27">
        <f t="shared" si="346"/>
        <v>22578272.111927401</v>
      </c>
      <c r="I1858" s="26">
        <f t="shared" si="337"/>
        <v>75260.907039759739</v>
      </c>
      <c r="J1858" s="23">
        <f t="shared" si="338"/>
        <v>11289.13605596396</v>
      </c>
      <c r="K1858" s="23">
        <f t="shared" si="339"/>
        <v>11289.136055963701</v>
      </c>
      <c r="L1858" s="23">
        <f t="shared" si="340"/>
        <v>22578.272111927661</v>
      </c>
      <c r="M1858" s="24">
        <f t="shared" si="341"/>
        <v>48790205.424149394</v>
      </c>
      <c r="N1858" s="15" t="str">
        <f t="shared" si="347"/>
        <v>2</v>
      </c>
    </row>
    <row r="1859" spans="1:14" x14ac:dyDescent="0.25">
      <c r="A1859" s="3">
        <v>1855</v>
      </c>
      <c r="B1859" s="17">
        <f t="shared" ca="1" si="342"/>
        <v>100290</v>
      </c>
      <c r="C1859" s="18">
        <f ca="1">ROUND((B1859-סימולטור!$C$6)/365,3)</f>
        <v>201.03</v>
      </c>
      <c r="D1859" s="19">
        <f t="shared" si="343"/>
        <v>20951396.568215713</v>
      </c>
      <c r="E1859" s="20">
        <f t="shared" si="336"/>
        <v>21824.371425224701</v>
      </c>
      <c r="F1859" s="21">
        <f t="shared" si="344"/>
        <v>48924378.489065811</v>
      </c>
      <c r="G1859" s="22">
        <f t="shared" si="345"/>
        <v>28539.220785288391</v>
      </c>
      <c r="H1859" s="27">
        <f t="shared" si="346"/>
        <v>22630954.746855237</v>
      </c>
      <c r="I1859" s="26">
        <f t="shared" si="337"/>
        <v>75436.515822852525</v>
      </c>
      <c r="J1859" s="23">
        <f t="shared" si="338"/>
        <v>11315.477373427879</v>
      </c>
      <c r="K1859" s="23">
        <f t="shared" si="339"/>
        <v>11315.477373427619</v>
      </c>
      <c r="L1859" s="23">
        <f t="shared" si="340"/>
        <v>22630.954746855496</v>
      </c>
      <c r="M1859" s="24">
        <f t="shared" si="341"/>
        <v>48924378.489065811</v>
      </c>
      <c r="N1859" s="15" t="str">
        <f t="shared" si="347"/>
        <v>2</v>
      </c>
    </row>
    <row r="1860" spans="1:14" x14ac:dyDescent="0.25">
      <c r="A1860" s="3">
        <v>1856</v>
      </c>
      <c r="B1860" s="17">
        <f t="shared" ca="1" si="342"/>
        <v>100321</v>
      </c>
      <c r="C1860" s="18">
        <f ca="1">ROUND((B1860-סימולטור!$C$6)/365,3)</f>
        <v>201.11500000000001</v>
      </c>
      <c r="D1860" s="19">
        <f t="shared" si="343"/>
        <v>20999410.185351208</v>
      </c>
      <c r="E1860" s="20">
        <f t="shared" si="336"/>
        <v>21874.385609740842</v>
      </c>
      <c r="F1860" s="21">
        <f t="shared" si="344"/>
        <v>49058920.529910743</v>
      </c>
      <c r="G1860" s="22">
        <f t="shared" si="345"/>
        <v>28617.703642447934</v>
      </c>
      <c r="H1860" s="27">
        <f t="shared" si="346"/>
        <v>22683760.307931233</v>
      </c>
      <c r="I1860" s="26">
        <f t="shared" si="337"/>
        <v>75612.53435977253</v>
      </c>
      <c r="J1860" s="23">
        <f t="shared" si="338"/>
        <v>11341.88015396588</v>
      </c>
      <c r="K1860" s="23">
        <f t="shared" si="339"/>
        <v>11341.880153965616</v>
      </c>
      <c r="L1860" s="23">
        <f t="shared" si="340"/>
        <v>22683.760307931494</v>
      </c>
      <c r="M1860" s="24">
        <f t="shared" si="341"/>
        <v>49058920.529910743</v>
      </c>
      <c r="N1860" s="15" t="str">
        <f t="shared" si="347"/>
        <v>2</v>
      </c>
    </row>
    <row r="1861" spans="1:14" x14ac:dyDescent="0.25">
      <c r="A1861" s="3">
        <v>1857</v>
      </c>
      <c r="B1861" s="17">
        <f t="shared" ca="1" si="342"/>
        <v>100351</v>
      </c>
      <c r="C1861" s="18">
        <f ca="1">ROUND((B1861-סימולטור!$C$6)/365,3)</f>
        <v>201.197</v>
      </c>
      <c r="D1861" s="19">
        <f t="shared" si="343"/>
        <v>21047533.833692636</v>
      </c>
      <c r="E1861" s="20">
        <f t="shared" ref="E1861:E1924" si="348">$E$2/12*D1861</f>
        <v>21924.514410096497</v>
      </c>
      <c r="F1861" s="21">
        <f t="shared" si="344"/>
        <v>49193832.561367996</v>
      </c>
      <c r="G1861" s="22">
        <f t="shared" si="345"/>
        <v>28696.402327464664</v>
      </c>
      <c r="H1861" s="27">
        <f t="shared" si="346"/>
        <v>22736689.081983075</v>
      </c>
      <c r="I1861" s="26">
        <f t="shared" ref="I1861:I1924" si="349">H1861*($I$2-1)</f>
        <v>75788.963606612</v>
      </c>
      <c r="J1861" s="23">
        <f t="shared" ref="J1861:J1924" si="350">$J$2*I1861</f>
        <v>11368.3445409918</v>
      </c>
      <c r="K1861" s="23">
        <f t="shared" ref="K1861:K1924" si="351">$K$2/12*H1861</f>
        <v>11368.344540991537</v>
      </c>
      <c r="L1861" s="23">
        <f t="shared" ref="L1861:L1924" si="352">K1861+J1861</f>
        <v>22736.689081983335</v>
      </c>
      <c r="M1861" s="24">
        <f t="shared" ref="M1861:M1924" si="353">MAX(H1861,F1861,D1861)</f>
        <v>49193832.561367996</v>
      </c>
      <c r="N1861" s="15" t="str">
        <f t="shared" si="347"/>
        <v>2</v>
      </c>
    </row>
    <row r="1862" spans="1:14" x14ac:dyDescent="0.25">
      <c r="A1862" s="3">
        <v>1858</v>
      </c>
      <c r="B1862" s="17">
        <f t="shared" ref="B1862:B1925" ca="1" si="354">EOMONTH(TODAY(),A1861)</f>
        <v>100382</v>
      </c>
      <c r="C1862" s="18">
        <f ca="1">ROUND((B1862-סימולטור!$C$6)/365,3)</f>
        <v>201.28200000000001</v>
      </c>
      <c r="D1862" s="19">
        <f t="shared" ref="D1862:D1925" si="355">D1861*$D$2-E1861</f>
        <v>21095767.765394848</v>
      </c>
      <c r="E1862" s="20">
        <f t="shared" si="348"/>
        <v>21974.758088952967</v>
      </c>
      <c r="F1862" s="21">
        <f t="shared" ref="F1862:F1925" si="356">F1861*$F$2-G1861</f>
        <v>49329115.600911766</v>
      </c>
      <c r="G1862" s="22">
        <f t="shared" ref="G1862:G1925" si="357">F1862*$G$2/12</f>
        <v>28775.317433865199</v>
      </c>
      <c r="H1862" s="27">
        <f t="shared" ref="H1862:H1925" si="358">H1861+I1861-L1861</f>
        <v>22789741.356507704</v>
      </c>
      <c r="I1862" s="26">
        <f t="shared" si="349"/>
        <v>75965.804521694095</v>
      </c>
      <c r="J1862" s="23">
        <f t="shared" si="350"/>
        <v>11394.870678254114</v>
      </c>
      <c r="K1862" s="23">
        <f t="shared" si="351"/>
        <v>11394.870678253852</v>
      </c>
      <c r="L1862" s="23">
        <f t="shared" si="352"/>
        <v>22789.741356507966</v>
      </c>
      <c r="M1862" s="24">
        <f t="shared" si="353"/>
        <v>49329115.600911766</v>
      </c>
      <c r="N1862" s="15" t="str">
        <f t="shared" ref="N1862:N1925" si="359">IF(M1862=H1862,"3",IF(M1862=F1862,"2","1"))</f>
        <v>2</v>
      </c>
    </row>
    <row r="1863" spans="1:14" x14ac:dyDescent="0.25">
      <c r="A1863" s="3">
        <v>1859</v>
      </c>
      <c r="B1863" s="17">
        <f t="shared" ca="1" si="354"/>
        <v>100412</v>
      </c>
      <c r="C1863" s="18">
        <f ca="1">ROUND((B1863-סימולטור!$C$6)/365,3)</f>
        <v>201.364</v>
      </c>
      <c r="D1863" s="19">
        <f t="shared" si="355"/>
        <v>21144112.233190544</v>
      </c>
      <c r="E1863" s="20">
        <f t="shared" si="348"/>
        <v>22025.116909573484</v>
      </c>
      <c r="F1863" s="21">
        <f t="shared" si="356"/>
        <v>49464770.668814279</v>
      </c>
      <c r="G1863" s="22">
        <f t="shared" si="357"/>
        <v>28854.449556808333</v>
      </c>
      <c r="H1863" s="27">
        <f t="shared" si="358"/>
        <v>22842917.419672891</v>
      </c>
      <c r="I1863" s="26">
        <f t="shared" si="349"/>
        <v>76143.058065578065</v>
      </c>
      <c r="J1863" s="23">
        <f t="shared" si="350"/>
        <v>11421.45870983671</v>
      </c>
      <c r="K1863" s="23">
        <f t="shared" si="351"/>
        <v>11421.458709836446</v>
      </c>
      <c r="L1863" s="23">
        <f t="shared" si="352"/>
        <v>22842.917419673155</v>
      </c>
      <c r="M1863" s="24">
        <f t="shared" si="353"/>
        <v>49464770.668814279</v>
      </c>
      <c r="N1863" s="15" t="str">
        <f t="shared" si="359"/>
        <v>2</v>
      </c>
    </row>
    <row r="1864" spans="1:14" x14ac:dyDescent="0.25">
      <c r="A1864" s="3">
        <v>1860</v>
      </c>
      <c r="B1864" s="17">
        <f t="shared" ca="1" si="354"/>
        <v>100443</v>
      </c>
      <c r="C1864" s="18">
        <f ca="1">ROUND((B1864-סימולטור!$C$6)/365,3)</f>
        <v>201.44900000000001</v>
      </c>
      <c r="D1864" s="19">
        <f t="shared" si="355"/>
        <v>21192567.490391605</v>
      </c>
      <c r="E1864" s="20">
        <f t="shared" si="348"/>
        <v>22075.591135824587</v>
      </c>
      <c r="F1864" s="21">
        <f t="shared" si="356"/>
        <v>49600798.788153522</v>
      </c>
      <c r="G1864" s="22">
        <f t="shared" si="357"/>
        <v>28933.799293089556</v>
      </c>
      <c r="H1864" s="27">
        <f t="shared" si="358"/>
        <v>22896217.560318798</v>
      </c>
      <c r="I1864" s="26">
        <f t="shared" si="349"/>
        <v>76320.725201064415</v>
      </c>
      <c r="J1864" s="23">
        <f t="shared" si="350"/>
        <v>11448.108780159662</v>
      </c>
      <c r="K1864" s="23">
        <f t="shared" si="351"/>
        <v>11448.108780159399</v>
      </c>
      <c r="L1864" s="23">
        <f t="shared" si="352"/>
        <v>22896.217560319063</v>
      </c>
      <c r="M1864" s="24">
        <f t="shared" si="353"/>
        <v>49600798.788153522</v>
      </c>
      <c r="N1864" s="15" t="str">
        <f t="shared" si="359"/>
        <v>2</v>
      </c>
    </row>
    <row r="1865" spans="1:14" x14ac:dyDescent="0.25">
      <c r="A1865" s="3">
        <v>1861</v>
      </c>
      <c r="B1865" s="17">
        <f t="shared" ca="1" si="354"/>
        <v>100474</v>
      </c>
      <c r="C1865" s="18">
        <f ca="1">ROUND((B1865-סימולטור!$C$6)/365,3)</f>
        <v>201.53399999999999</v>
      </c>
      <c r="D1865" s="19">
        <f t="shared" si="355"/>
        <v>21241133.790890418</v>
      </c>
      <c r="E1865" s="20">
        <f t="shared" si="348"/>
        <v>22126.181032177519</v>
      </c>
      <c r="F1865" s="21">
        <f t="shared" si="356"/>
        <v>49737200.984820955</v>
      </c>
      <c r="G1865" s="22">
        <f t="shared" si="357"/>
        <v>29013.367241145559</v>
      </c>
      <c r="H1865" s="27">
        <f t="shared" si="358"/>
        <v>22949642.067959543</v>
      </c>
      <c r="I1865" s="26">
        <f t="shared" si="349"/>
        <v>76498.80689320025</v>
      </c>
      <c r="J1865" s="23">
        <f t="shared" si="350"/>
        <v>11474.821033980037</v>
      </c>
      <c r="K1865" s="23">
        <f t="shared" si="351"/>
        <v>11474.821033979772</v>
      </c>
      <c r="L1865" s="23">
        <f t="shared" si="352"/>
        <v>22949.642067959809</v>
      </c>
      <c r="M1865" s="24">
        <f t="shared" si="353"/>
        <v>49737200.984820955</v>
      </c>
      <c r="N1865" s="15" t="str">
        <f t="shared" si="359"/>
        <v>2</v>
      </c>
    </row>
    <row r="1866" spans="1:14" x14ac:dyDescent="0.25">
      <c r="A1866" s="3">
        <v>1862</v>
      </c>
      <c r="B1866" s="17">
        <f t="shared" ca="1" si="354"/>
        <v>100502</v>
      </c>
      <c r="C1866" s="18">
        <f ca="1">ROUND((B1866-סימולטור!$C$6)/365,3)</f>
        <v>201.61099999999999</v>
      </c>
      <c r="D1866" s="19">
        <f t="shared" si="355"/>
        <v>21289811.389161211</v>
      </c>
      <c r="E1866" s="20">
        <f t="shared" si="348"/>
        <v>22176.886863709595</v>
      </c>
      <c r="F1866" s="21">
        <f t="shared" si="356"/>
        <v>49873978.287529215</v>
      </c>
      <c r="G1866" s="22">
        <f t="shared" si="357"/>
        <v>29093.154001058709</v>
      </c>
      <c r="H1866" s="27">
        <f t="shared" si="358"/>
        <v>23003191.232784782</v>
      </c>
      <c r="I1866" s="26">
        <f t="shared" si="349"/>
        <v>76677.304109284378</v>
      </c>
      <c r="J1866" s="23">
        <f t="shared" si="350"/>
        <v>11501.595616392657</v>
      </c>
      <c r="K1866" s="23">
        <f t="shared" si="351"/>
        <v>11501.595616392391</v>
      </c>
      <c r="L1866" s="23">
        <f t="shared" si="352"/>
        <v>23003.191232785048</v>
      </c>
      <c r="M1866" s="24">
        <f t="shared" si="353"/>
        <v>49873978.287529215</v>
      </c>
      <c r="N1866" s="15" t="str">
        <f t="shared" si="359"/>
        <v>2</v>
      </c>
    </row>
    <row r="1867" spans="1:14" x14ac:dyDescent="0.25">
      <c r="A1867" s="3">
        <v>1863</v>
      </c>
      <c r="B1867" s="17">
        <f t="shared" ca="1" si="354"/>
        <v>100533</v>
      </c>
      <c r="C1867" s="18">
        <f ca="1">ROUND((B1867-סימולטור!$C$6)/365,3)</f>
        <v>201.696</v>
      </c>
      <c r="D1867" s="19">
        <f t="shared" si="355"/>
        <v>21338600.540261373</v>
      </c>
      <c r="E1867" s="20">
        <f t="shared" si="348"/>
        <v>22227.708896105596</v>
      </c>
      <c r="F1867" s="21">
        <f t="shared" si="356"/>
        <v>50011131.727819927</v>
      </c>
      <c r="G1867" s="22">
        <f t="shared" si="357"/>
        <v>29173.160174561624</v>
      </c>
      <c r="H1867" s="27">
        <f t="shared" si="358"/>
        <v>23056865.345661279</v>
      </c>
      <c r="I1867" s="26">
        <f t="shared" si="349"/>
        <v>76856.217818872698</v>
      </c>
      <c r="J1867" s="23">
        <f t="shared" si="350"/>
        <v>11528.432672830904</v>
      </c>
      <c r="K1867" s="23">
        <f t="shared" si="351"/>
        <v>11528.432672830641</v>
      </c>
      <c r="L1867" s="23">
        <f t="shared" si="352"/>
        <v>23056.865345661543</v>
      </c>
      <c r="M1867" s="24">
        <f t="shared" si="353"/>
        <v>50011131.727819927</v>
      </c>
      <c r="N1867" s="15" t="str">
        <f t="shared" si="359"/>
        <v>2</v>
      </c>
    </row>
    <row r="1868" spans="1:14" x14ac:dyDescent="0.25">
      <c r="A1868" s="3">
        <v>1864</v>
      </c>
      <c r="B1868" s="17">
        <f t="shared" ca="1" si="354"/>
        <v>100563</v>
      </c>
      <c r="C1868" s="18">
        <f ca="1">ROUND((B1868-סימולטור!$C$6)/365,3)</f>
        <v>201.77799999999999</v>
      </c>
      <c r="D1868" s="19">
        <f t="shared" si="355"/>
        <v>21387501.499832809</v>
      </c>
      <c r="E1868" s="20">
        <f t="shared" si="348"/>
        <v>22278.647395659176</v>
      </c>
      <c r="F1868" s="21">
        <f t="shared" si="356"/>
        <v>50148662.340071432</v>
      </c>
      <c r="G1868" s="22">
        <f t="shared" si="357"/>
        <v>29253.386365041672</v>
      </c>
      <c r="H1868" s="27">
        <f t="shared" si="358"/>
        <v>23110664.698134489</v>
      </c>
      <c r="I1868" s="26">
        <f t="shared" si="349"/>
        <v>77035.548993783406</v>
      </c>
      <c r="J1868" s="23">
        <f t="shared" si="350"/>
        <v>11555.33234906751</v>
      </c>
      <c r="K1868" s="23">
        <f t="shared" si="351"/>
        <v>11555.332349067245</v>
      </c>
      <c r="L1868" s="23">
        <f t="shared" si="352"/>
        <v>23110.664698134755</v>
      </c>
      <c r="M1868" s="24">
        <f t="shared" si="353"/>
        <v>50148662.340071432</v>
      </c>
      <c r="N1868" s="15" t="str">
        <f t="shared" si="359"/>
        <v>2</v>
      </c>
    </row>
    <row r="1869" spans="1:14" x14ac:dyDescent="0.25">
      <c r="A1869" s="3">
        <v>1865</v>
      </c>
      <c r="B1869" s="17">
        <f t="shared" ca="1" si="354"/>
        <v>100594</v>
      </c>
      <c r="C1869" s="18">
        <f ca="1">ROUND((B1869-סימולטור!$C$6)/365,3)</f>
        <v>201.863</v>
      </c>
      <c r="D1869" s="19">
        <f t="shared" si="355"/>
        <v>21436514.524103262</v>
      </c>
      <c r="E1869" s="20">
        <f t="shared" si="348"/>
        <v>22329.70262927423</v>
      </c>
      <c r="F1869" s="21">
        <f t="shared" si="356"/>
        <v>50286571.16150663</v>
      </c>
      <c r="G1869" s="22">
        <f t="shared" si="357"/>
        <v>29333.833177545534</v>
      </c>
      <c r="H1869" s="27">
        <f t="shared" si="358"/>
        <v>23164589.582430139</v>
      </c>
      <c r="I1869" s="26">
        <f t="shared" si="349"/>
        <v>77215.298608102254</v>
      </c>
      <c r="J1869" s="23">
        <f t="shared" si="350"/>
        <v>11582.294791215338</v>
      </c>
      <c r="K1869" s="23">
        <f t="shared" si="351"/>
        <v>11582.29479121507</v>
      </c>
      <c r="L1869" s="23">
        <f t="shared" si="352"/>
        <v>23164.58958243041</v>
      </c>
      <c r="M1869" s="24">
        <f t="shared" si="353"/>
        <v>50286571.16150663</v>
      </c>
      <c r="N1869" s="15" t="str">
        <f t="shared" si="359"/>
        <v>2</v>
      </c>
    </row>
    <row r="1870" spans="1:14" x14ac:dyDescent="0.25">
      <c r="A1870" s="3">
        <v>1866</v>
      </c>
      <c r="B1870" s="17">
        <f t="shared" ca="1" si="354"/>
        <v>100624</v>
      </c>
      <c r="C1870" s="18">
        <f ca="1">ROUND((B1870-סימולטור!$C$6)/365,3)</f>
        <v>201.94499999999999</v>
      </c>
      <c r="D1870" s="19">
        <f t="shared" si="355"/>
        <v>21485639.869887665</v>
      </c>
      <c r="E1870" s="20">
        <f t="shared" si="348"/>
        <v>22380.874864466317</v>
      </c>
      <c r="F1870" s="21">
        <f t="shared" si="356"/>
        <v>50424859.232200779</v>
      </c>
      <c r="G1870" s="22">
        <f t="shared" si="357"/>
        <v>29414.501218783789</v>
      </c>
      <c r="H1870" s="27">
        <f t="shared" si="358"/>
        <v>23218640.291455809</v>
      </c>
      <c r="I1870" s="26">
        <f t="shared" si="349"/>
        <v>77395.467638187823</v>
      </c>
      <c r="J1870" s="23">
        <f t="shared" si="350"/>
        <v>11609.320145728174</v>
      </c>
      <c r="K1870" s="23">
        <f t="shared" si="351"/>
        <v>11609.320145727905</v>
      </c>
      <c r="L1870" s="23">
        <f t="shared" si="352"/>
        <v>23218.640291456079</v>
      </c>
      <c r="M1870" s="24">
        <f t="shared" si="353"/>
        <v>50424859.232200779</v>
      </c>
      <c r="N1870" s="15" t="str">
        <f t="shared" si="359"/>
        <v>2</v>
      </c>
    </row>
    <row r="1871" spans="1:14" x14ac:dyDescent="0.25">
      <c r="A1871" s="3">
        <v>1867</v>
      </c>
      <c r="B1871" s="17">
        <f t="shared" ca="1" si="354"/>
        <v>100655</v>
      </c>
      <c r="C1871" s="18">
        <f ca="1">ROUND((B1871-סימולטור!$C$6)/365,3)</f>
        <v>202.03</v>
      </c>
      <c r="D1871" s="19">
        <f t="shared" si="355"/>
        <v>21534877.794589493</v>
      </c>
      <c r="E1871" s="20">
        <f t="shared" si="348"/>
        <v>22432.164369364054</v>
      </c>
      <c r="F1871" s="21">
        <f t="shared" si="356"/>
        <v>50563527.595089339</v>
      </c>
      <c r="G1871" s="22">
        <f t="shared" si="357"/>
        <v>29495.391097135449</v>
      </c>
      <c r="H1871" s="27">
        <f t="shared" si="358"/>
        <v>23272817.11880254</v>
      </c>
      <c r="I1871" s="26">
        <f t="shared" si="349"/>
        <v>77576.057062676919</v>
      </c>
      <c r="J1871" s="23">
        <f t="shared" si="350"/>
        <v>11636.408559401538</v>
      </c>
      <c r="K1871" s="23">
        <f t="shared" si="351"/>
        <v>11636.40855940127</v>
      </c>
      <c r="L1871" s="23">
        <f t="shared" si="352"/>
        <v>23272.817118802806</v>
      </c>
      <c r="M1871" s="24">
        <f t="shared" si="353"/>
        <v>50563527.595089339</v>
      </c>
      <c r="N1871" s="15" t="str">
        <f t="shared" si="359"/>
        <v>2</v>
      </c>
    </row>
    <row r="1872" spans="1:14" x14ac:dyDescent="0.25">
      <c r="A1872" s="3">
        <v>1868</v>
      </c>
      <c r="B1872" s="17">
        <f t="shared" ca="1" si="354"/>
        <v>100686</v>
      </c>
      <c r="C1872" s="18">
        <f ca="1">ROUND((B1872-סימולטור!$C$6)/365,3)</f>
        <v>202.11500000000001</v>
      </c>
      <c r="D1872" s="19">
        <f t="shared" si="355"/>
        <v>21584228.556202095</v>
      </c>
      <c r="E1872" s="20">
        <f t="shared" si="348"/>
        <v>22483.571412710517</v>
      </c>
      <c r="F1872" s="21">
        <f t="shared" si="356"/>
        <v>50702577.295975842</v>
      </c>
      <c r="G1872" s="22">
        <f t="shared" si="357"/>
        <v>29576.503422652575</v>
      </c>
      <c r="H1872" s="27">
        <f t="shared" si="358"/>
        <v>23327120.358746417</v>
      </c>
      <c r="I1872" s="26">
        <f t="shared" si="349"/>
        <v>77757.067862489857</v>
      </c>
      <c r="J1872" s="23">
        <f t="shared" si="350"/>
        <v>11663.560179373479</v>
      </c>
      <c r="K1872" s="23">
        <f t="shared" si="351"/>
        <v>11663.560179373209</v>
      </c>
      <c r="L1872" s="23">
        <f t="shared" si="352"/>
        <v>23327.120358746688</v>
      </c>
      <c r="M1872" s="24">
        <f t="shared" si="353"/>
        <v>50702577.295975842</v>
      </c>
      <c r="N1872" s="15" t="str">
        <f t="shared" si="359"/>
        <v>2</v>
      </c>
    </row>
    <row r="1873" spans="1:14" x14ac:dyDescent="0.25">
      <c r="A1873" s="3">
        <v>1869</v>
      </c>
      <c r="B1873" s="17">
        <f t="shared" ca="1" si="354"/>
        <v>100716</v>
      </c>
      <c r="C1873" s="18">
        <f ca="1">ROUND((B1873-סימולטור!$C$6)/365,3)</f>
        <v>202.197</v>
      </c>
      <c r="D1873" s="19">
        <f t="shared" si="355"/>
        <v>21633692.413310058</v>
      </c>
      <c r="E1873" s="20">
        <f t="shared" si="348"/>
        <v>22535.096263864645</v>
      </c>
      <c r="F1873" s="21">
        <f t="shared" si="356"/>
        <v>50842009.383539774</v>
      </c>
      <c r="G1873" s="22">
        <f t="shared" si="357"/>
        <v>29657.838807064869</v>
      </c>
      <c r="H1873" s="27">
        <f t="shared" si="358"/>
        <v>23381550.306250159</v>
      </c>
      <c r="I1873" s="26">
        <f t="shared" si="349"/>
        <v>77938.501020835669</v>
      </c>
      <c r="J1873" s="23">
        <f t="shared" si="350"/>
        <v>11690.775153125351</v>
      </c>
      <c r="K1873" s="23">
        <f t="shared" si="351"/>
        <v>11690.77515312508</v>
      </c>
      <c r="L1873" s="23">
        <f t="shared" si="352"/>
        <v>23381.550306250429</v>
      </c>
      <c r="M1873" s="24">
        <f t="shared" si="353"/>
        <v>50842009.383539774</v>
      </c>
      <c r="N1873" s="15" t="str">
        <f t="shared" si="359"/>
        <v>2</v>
      </c>
    </row>
    <row r="1874" spans="1:14" x14ac:dyDescent="0.25">
      <c r="A1874" s="3">
        <v>1870</v>
      </c>
      <c r="B1874" s="17">
        <f t="shared" ca="1" si="354"/>
        <v>100747</v>
      </c>
      <c r="C1874" s="18">
        <f ca="1">ROUND((B1874-סימולטור!$C$6)/365,3)</f>
        <v>202.28200000000001</v>
      </c>
      <c r="D1874" s="19">
        <f t="shared" si="355"/>
        <v>21683269.625090566</v>
      </c>
      <c r="E1874" s="20">
        <f t="shared" si="348"/>
        <v>22586.739192802674</v>
      </c>
      <c r="F1874" s="21">
        <f t="shared" si="356"/>
        <v>50981824.909344517</v>
      </c>
      <c r="G1874" s="22">
        <f t="shared" si="357"/>
        <v>29739.397863784299</v>
      </c>
      <c r="H1874" s="27">
        <f t="shared" si="358"/>
        <v>23436107.256964743</v>
      </c>
      <c r="I1874" s="26">
        <f t="shared" si="349"/>
        <v>78120.357523217608</v>
      </c>
      <c r="J1874" s="23">
        <f t="shared" si="350"/>
        <v>11718.053628482641</v>
      </c>
      <c r="K1874" s="23">
        <f t="shared" si="351"/>
        <v>11718.053628482372</v>
      </c>
      <c r="L1874" s="23">
        <f t="shared" si="352"/>
        <v>23436.107256965013</v>
      </c>
      <c r="M1874" s="24">
        <f t="shared" si="353"/>
        <v>50981824.909344517</v>
      </c>
      <c r="N1874" s="15" t="str">
        <f t="shared" si="359"/>
        <v>2</v>
      </c>
    </row>
    <row r="1875" spans="1:14" x14ac:dyDescent="0.25">
      <c r="A1875" s="3">
        <v>1871</v>
      </c>
      <c r="B1875" s="17">
        <f t="shared" ca="1" si="354"/>
        <v>100777</v>
      </c>
      <c r="C1875" s="18">
        <f ca="1">ROUND((B1875-סימולטור!$C$6)/365,3)</f>
        <v>202.364</v>
      </c>
      <c r="D1875" s="19">
        <f t="shared" si="355"/>
        <v>21732960.451314732</v>
      </c>
      <c r="E1875" s="20">
        <f t="shared" si="348"/>
        <v>22638.500470119514</v>
      </c>
      <c r="F1875" s="21">
        <f t="shared" si="356"/>
        <v>51122024.927845217</v>
      </c>
      <c r="G1875" s="22">
        <f t="shared" si="357"/>
        <v>29821.181207909711</v>
      </c>
      <c r="H1875" s="27">
        <f t="shared" si="358"/>
        <v>23490791.507230997</v>
      </c>
      <c r="I1875" s="26">
        <f t="shared" si="349"/>
        <v>78302.638357438467</v>
      </c>
      <c r="J1875" s="23">
        <f t="shared" si="350"/>
        <v>11745.39575361577</v>
      </c>
      <c r="K1875" s="23">
        <f t="shared" si="351"/>
        <v>11745.395753615499</v>
      </c>
      <c r="L1875" s="23">
        <f t="shared" si="352"/>
        <v>23490.791507231268</v>
      </c>
      <c r="M1875" s="24">
        <f t="shared" si="353"/>
        <v>51122024.927845217</v>
      </c>
      <c r="N1875" s="15" t="str">
        <f t="shared" si="359"/>
        <v>2</v>
      </c>
    </row>
    <row r="1876" spans="1:14" x14ac:dyDescent="0.25">
      <c r="A1876" s="3">
        <v>1872</v>
      </c>
      <c r="B1876" s="17">
        <f t="shared" ca="1" si="354"/>
        <v>100808</v>
      </c>
      <c r="C1876" s="18">
        <f ca="1">ROUND((B1876-סימולטור!$C$6)/365,3)</f>
        <v>202.44900000000001</v>
      </c>
      <c r="D1876" s="19">
        <f t="shared" si="355"/>
        <v>21782765.152348995</v>
      </c>
      <c r="E1876" s="20">
        <f t="shared" si="348"/>
        <v>22690.380367030204</v>
      </c>
      <c r="F1876" s="21">
        <f t="shared" si="356"/>
        <v>51262610.496396795</v>
      </c>
      <c r="G1876" s="22">
        <f t="shared" si="357"/>
        <v>29903.189456231466</v>
      </c>
      <c r="H1876" s="27">
        <f t="shared" si="358"/>
        <v>23545603.354081202</v>
      </c>
      <c r="I1876" s="26">
        <f t="shared" si="349"/>
        <v>78485.344513605814</v>
      </c>
      <c r="J1876" s="23">
        <f t="shared" si="350"/>
        <v>11772.801677040872</v>
      </c>
      <c r="K1876" s="23">
        <f t="shared" si="351"/>
        <v>11772.801677040601</v>
      </c>
      <c r="L1876" s="23">
        <f t="shared" si="352"/>
        <v>23545.603354081475</v>
      </c>
      <c r="M1876" s="24">
        <f t="shared" si="353"/>
        <v>51262610.496396795</v>
      </c>
      <c r="N1876" s="15" t="str">
        <f t="shared" si="359"/>
        <v>2</v>
      </c>
    </row>
    <row r="1877" spans="1:14" x14ac:dyDescent="0.25">
      <c r="A1877" s="3">
        <v>1873</v>
      </c>
      <c r="B1877" s="17">
        <f t="shared" ca="1" si="354"/>
        <v>100839</v>
      </c>
      <c r="C1877" s="18">
        <f ca="1">ROUND((B1877-סימולטור!$C$6)/365,3)</f>
        <v>202.53399999999999</v>
      </c>
      <c r="D1877" s="19">
        <f t="shared" si="355"/>
        <v>21832683.989156462</v>
      </c>
      <c r="E1877" s="20">
        <f t="shared" si="348"/>
        <v>22742.379155371316</v>
      </c>
      <c r="F1877" s="21">
        <f t="shared" si="356"/>
        <v>51403582.675261892</v>
      </c>
      <c r="G1877" s="22">
        <f t="shared" si="357"/>
        <v>29985.423227236108</v>
      </c>
      <c r="H1877" s="27">
        <f t="shared" si="358"/>
        <v>23600543.095240727</v>
      </c>
      <c r="I1877" s="26">
        <f t="shared" si="349"/>
        <v>78668.476984137567</v>
      </c>
      <c r="J1877" s="23">
        <f t="shared" si="350"/>
        <v>11800.271547620634</v>
      </c>
      <c r="K1877" s="23">
        <f t="shared" si="351"/>
        <v>11800.271547620363</v>
      </c>
      <c r="L1877" s="23">
        <f t="shared" si="352"/>
        <v>23600.543095240995</v>
      </c>
      <c r="M1877" s="24">
        <f t="shared" si="353"/>
        <v>51403582.675261892</v>
      </c>
      <c r="N1877" s="15" t="str">
        <f t="shared" si="359"/>
        <v>2</v>
      </c>
    </row>
    <row r="1878" spans="1:14" x14ac:dyDescent="0.25">
      <c r="A1878" s="3">
        <v>1874</v>
      </c>
      <c r="B1878" s="17">
        <f t="shared" ca="1" si="354"/>
        <v>100868</v>
      </c>
      <c r="C1878" s="18">
        <f ca="1">ROUND((B1878-סימולטור!$C$6)/365,3)</f>
        <v>202.614</v>
      </c>
      <c r="D1878" s="19">
        <f t="shared" si="355"/>
        <v>21882717.223298281</v>
      </c>
      <c r="E1878" s="20">
        <f t="shared" si="348"/>
        <v>22794.497107602376</v>
      </c>
      <c r="F1878" s="21">
        <f t="shared" si="356"/>
        <v>51544942.52761887</v>
      </c>
      <c r="G1878" s="22">
        <f t="shared" si="357"/>
        <v>30067.883141111011</v>
      </c>
      <c r="H1878" s="27">
        <f t="shared" si="358"/>
        <v>23655611.029129621</v>
      </c>
      <c r="I1878" s="26">
        <f t="shared" si="349"/>
        <v>78852.036763767217</v>
      </c>
      <c r="J1878" s="23">
        <f t="shared" si="350"/>
        <v>11827.805514565081</v>
      </c>
      <c r="K1878" s="23">
        <f t="shared" si="351"/>
        <v>11827.80551456481</v>
      </c>
      <c r="L1878" s="23">
        <f t="shared" si="352"/>
        <v>23655.61102912989</v>
      </c>
      <c r="M1878" s="24">
        <f t="shared" si="353"/>
        <v>51544942.52761887</v>
      </c>
      <c r="N1878" s="15" t="str">
        <f t="shared" si="359"/>
        <v>2</v>
      </c>
    </row>
    <row r="1879" spans="1:14" x14ac:dyDescent="0.25">
      <c r="A1879" s="3">
        <v>1875</v>
      </c>
      <c r="B1879" s="17">
        <f t="shared" ca="1" si="354"/>
        <v>100899</v>
      </c>
      <c r="C1879" s="18">
        <f ca="1">ROUND((B1879-סימולטור!$C$6)/365,3)</f>
        <v>202.69900000000001</v>
      </c>
      <c r="D1879" s="19">
        <f t="shared" si="355"/>
        <v>21932865.116935007</v>
      </c>
      <c r="E1879" s="20">
        <f t="shared" si="348"/>
        <v>22846.734496807298</v>
      </c>
      <c r="F1879" s="21">
        <f t="shared" si="356"/>
        <v>51686691.119569831</v>
      </c>
      <c r="G1879" s="22">
        <f t="shared" si="357"/>
        <v>30150.569819749067</v>
      </c>
      <c r="H1879" s="27">
        <f t="shared" si="358"/>
        <v>23710807.45486426</v>
      </c>
      <c r="I1879" s="26">
        <f t="shared" si="349"/>
        <v>79036.024849549358</v>
      </c>
      <c r="J1879" s="23">
        <f t="shared" si="350"/>
        <v>11855.403727432404</v>
      </c>
      <c r="K1879" s="23">
        <f t="shared" si="351"/>
        <v>11855.403727432131</v>
      </c>
      <c r="L1879" s="23">
        <f t="shared" si="352"/>
        <v>23710.807454864535</v>
      </c>
      <c r="M1879" s="24">
        <f t="shared" si="353"/>
        <v>51686691.119569831</v>
      </c>
      <c r="N1879" s="15" t="str">
        <f t="shared" si="359"/>
        <v>2</v>
      </c>
    </row>
    <row r="1880" spans="1:14" x14ac:dyDescent="0.25">
      <c r="A1880" s="3">
        <v>1876</v>
      </c>
      <c r="B1880" s="17">
        <f t="shared" ca="1" si="354"/>
        <v>100929</v>
      </c>
      <c r="C1880" s="18">
        <f ca="1">ROUND((B1880-סימולטור!$C$6)/365,3)</f>
        <v>202.78100000000001</v>
      </c>
      <c r="D1880" s="19">
        <f t="shared" si="355"/>
        <v>21983127.932827987</v>
      </c>
      <c r="E1880" s="20">
        <f t="shared" si="348"/>
        <v>22899.09159669582</v>
      </c>
      <c r="F1880" s="21">
        <f t="shared" si="356"/>
        <v>51828829.52014865</v>
      </c>
      <c r="G1880" s="22">
        <f t="shared" si="357"/>
        <v>30233.48388675338</v>
      </c>
      <c r="H1880" s="27">
        <f t="shared" si="358"/>
        <v>23766132.672258943</v>
      </c>
      <c r="I1880" s="26">
        <f t="shared" si="349"/>
        <v>79220.44224086497</v>
      </c>
      <c r="J1880" s="23">
        <f t="shared" si="350"/>
        <v>11883.066336129745</v>
      </c>
      <c r="K1880" s="23">
        <f t="shared" si="351"/>
        <v>11883.066336129472</v>
      </c>
      <c r="L1880" s="23">
        <f t="shared" si="352"/>
        <v>23766.132672259217</v>
      </c>
      <c r="M1880" s="24">
        <f t="shared" si="353"/>
        <v>51828829.52014865</v>
      </c>
      <c r="N1880" s="15" t="str">
        <f t="shared" si="359"/>
        <v>2</v>
      </c>
    </row>
    <row r="1881" spans="1:14" x14ac:dyDescent="0.25">
      <c r="A1881" s="3">
        <v>1877</v>
      </c>
      <c r="B1881" s="17">
        <f t="shared" ca="1" si="354"/>
        <v>100960</v>
      </c>
      <c r="C1881" s="18">
        <f ca="1">ROUND((B1881-סימולטור!$C$6)/365,3)</f>
        <v>202.86600000000001</v>
      </c>
      <c r="D1881" s="19">
        <f t="shared" si="355"/>
        <v>22033505.934340719</v>
      </c>
      <c r="E1881" s="20">
        <f t="shared" si="348"/>
        <v>22951.568681604916</v>
      </c>
      <c r="F1881" s="21">
        <f t="shared" si="356"/>
        <v>51971358.801329061</v>
      </c>
      <c r="G1881" s="22">
        <f t="shared" si="357"/>
        <v>30316.625967441953</v>
      </c>
      <c r="H1881" s="27">
        <f t="shared" si="358"/>
        <v>23821586.98182755</v>
      </c>
      <c r="I1881" s="26">
        <f t="shared" si="349"/>
        <v>79405.289939427006</v>
      </c>
      <c r="J1881" s="23">
        <f t="shared" si="350"/>
        <v>11910.793490914051</v>
      </c>
      <c r="K1881" s="23">
        <f t="shared" si="351"/>
        <v>11910.793490913775</v>
      </c>
      <c r="L1881" s="23">
        <f t="shared" si="352"/>
        <v>23821.586981827826</v>
      </c>
      <c r="M1881" s="24">
        <f t="shared" si="353"/>
        <v>51971358.801329061</v>
      </c>
      <c r="N1881" s="15" t="str">
        <f t="shared" si="359"/>
        <v>2</v>
      </c>
    </row>
    <row r="1882" spans="1:14" x14ac:dyDescent="0.25">
      <c r="A1882" s="3">
        <v>1878</v>
      </c>
      <c r="B1882" s="17">
        <f t="shared" ca="1" si="354"/>
        <v>100990</v>
      </c>
      <c r="C1882" s="18">
        <f ca="1">ROUND((B1882-סימולטור!$C$6)/365,3)</f>
        <v>202.94800000000001</v>
      </c>
      <c r="D1882" s="19">
        <f t="shared" si="355"/>
        <v>22083999.385440253</v>
      </c>
      <c r="E1882" s="20">
        <f t="shared" si="348"/>
        <v>23004.166026500265</v>
      </c>
      <c r="F1882" s="21">
        <f t="shared" si="356"/>
        <v>52114280.038032718</v>
      </c>
      <c r="G1882" s="22">
        <f t="shared" si="357"/>
        <v>30399.996688852421</v>
      </c>
      <c r="H1882" s="27">
        <f t="shared" si="358"/>
        <v>23877170.684785146</v>
      </c>
      <c r="I1882" s="26">
        <f t="shared" si="349"/>
        <v>79590.568949285662</v>
      </c>
      <c r="J1882" s="23">
        <f t="shared" si="350"/>
        <v>11938.585342392849</v>
      </c>
      <c r="K1882" s="23">
        <f t="shared" si="351"/>
        <v>11938.585342392573</v>
      </c>
      <c r="L1882" s="23">
        <f t="shared" si="352"/>
        <v>23877.170684785422</v>
      </c>
      <c r="M1882" s="24">
        <f t="shared" si="353"/>
        <v>52114280.038032718</v>
      </c>
      <c r="N1882" s="15" t="str">
        <f t="shared" si="359"/>
        <v>2</v>
      </c>
    </row>
    <row r="1883" spans="1:14" x14ac:dyDescent="0.25">
      <c r="A1883" s="3">
        <v>1879</v>
      </c>
      <c r="B1883" s="17">
        <f t="shared" ca="1" si="354"/>
        <v>101021</v>
      </c>
      <c r="C1883" s="18">
        <f ca="1">ROUND((B1883-סימולטור!$C$6)/365,3)</f>
        <v>203.03299999999999</v>
      </c>
      <c r="D1883" s="19">
        <f t="shared" si="355"/>
        <v>22134608.550698556</v>
      </c>
      <c r="E1883" s="20">
        <f t="shared" si="348"/>
        <v>23056.883906977662</v>
      </c>
      <c r="F1883" s="21">
        <f t="shared" si="356"/>
        <v>52257594.308137313</v>
      </c>
      <c r="G1883" s="22">
        <f t="shared" si="357"/>
        <v>30483.596679746766</v>
      </c>
      <c r="H1883" s="27">
        <f t="shared" si="358"/>
        <v>23932884.083049648</v>
      </c>
      <c r="I1883" s="26">
        <f t="shared" si="349"/>
        <v>79776.280276834004</v>
      </c>
      <c r="J1883" s="23">
        <f t="shared" si="350"/>
        <v>11966.442041525101</v>
      </c>
      <c r="K1883" s="23">
        <f t="shared" si="351"/>
        <v>11966.442041524824</v>
      </c>
      <c r="L1883" s="23">
        <f t="shared" si="352"/>
        <v>23932.884083049925</v>
      </c>
      <c r="M1883" s="24">
        <f t="shared" si="353"/>
        <v>52257594.308137313</v>
      </c>
      <c r="N1883" s="15" t="str">
        <f t="shared" si="359"/>
        <v>2</v>
      </c>
    </row>
    <row r="1884" spans="1:14" x14ac:dyDescent="0.25">
      <c r="A1884" s="3">
        <v>1880</v>
      </c>
      <c r="B1884" s="17">
        <f t="shared" ca="1" si="354"/>
        <v>101052</v>
      </c>
      <c r="C1884" s="18">
        <f ca="1">ROUND((B1884-סימולטור!$C$6)/365,3)</f>
        <v>203.11799999999999</v>
      </c>
      <c r="D1884" s="19">
        <f t="shared" si="355"/>
        <v>22185333.695293907</v>
      </c>
      <c r="E1884" s="20">
        <f t="shared" si="348"/>
        <v>23109.722599264485</v>
      </c>
      <c r="F1884" s="21">
        <f t="shared" si="356"/>
        <v>52401302.692484692</v>
      </c>
      <c r="G1884" s="22">
        <f t="shared" si="357"/>
        <v>30567.42657061607</v>
      </c>
      <c r="H1884" s="27">
        <f t="shared" si="358"/>
        <v>23988727.479243431</v>
      </c>
      <c r="I1884" s="26">
        <f t="shared" si="349"/>
        <v>79962.424930813286</v>
      </c>
      <c r="J1884" s="23">
        <f t="shared" si="350"/>
        <v>11994.363739621993</v>
      </c>
      <c r="K1884" s="23">
        <f t="shared" si="351"/>
        <v>11994.363739621716</v>
      </c>
      <c r="L1884" s="23">
        <f t="shared" si="352"/>
        <v>23988.727479243709</v>
      </c>
      <c r="M1884" s="24">
        <f t="shared" si="353"/>
        <v>52401302.692484692</v>
      </c>
      <c r="N1884" s="15" t="str">
        <f t="shared" si="359"/>
        <v>2</v>
      </c>
    </row>
    <row r="1885" spans="1:14" x14ac:dyDescent="0.25">
      <c r="A1885" s="3">
        <v>1881</v>
      </c>
      <c r="B1885" s="17">
        <f t="shared" ca="1" si="354"/>
        <v>101082</v>
      </c>
      <c r="C1885" s="18">
        <f ca="1">ROUND((B1885-סימולטור!$C$6)/365,3)</f>
        <v>203.2</v>
      </c>
      <c r="D1885" s="19">
        <f t="shared" si="355"/>
        <v>22236175.085012291</v>
      </c>
      <c r="E1885" s="20">
        <f t="shared" si="348"/>
        <v>23162.682380221137</v>
      </c>
      <c r="F1885" s="21">
        <f t="shared" si="356"/>
        <v>52545406.27488903</v>
      </c>
      <c r="G1885" s="22">
        <f t="shared" si="357"/>
        <v>30651.486993685266</v>
      </c>
      <c r="H1885" s="27">
        <f t="shared" si="358"/>
        <v>24044701.176695</v>
      </c>
      <c r="I1885" s="26">
        <f t="shared" si="349"/>
        <v>80149.003922318516</v>
      </c>
      <c r="J1885" s="23">
        <f t="shared" si="350"/>
        <v>12022.350588347777</v>
      </c>
      <c r="K1885" s="23">
        <f t="shared" si="351"/>
        <v>12022.350588347501</v>
      </c>
      <c r="L1885" s="23">
        <f t="shared" si="352"/>
        <v>24044.701176695278</v>
      </c>
      <c r="M1885" s="24">
        <f t="shared" si="353"/>
        <v>52545406.27488903</v>
      </c>
      <c r="N1885" s="15" t="str">
        <f t="shared" si="359"/>
        <v>2</v>
      </c>
    </row>
    <row r="1886" spans="1:14" x14ac:dyDescent="0.25">
      <c r="A1886" s="3">
        <v>1882</v>
      </c>
      <c r="B1886" s="17">
        <f t="shared" ca="1" si="354"/>
        <v>101113</v>
      </c>
      <c r="C1886" s="18">
        <f ca="1">ROUND((B1886-סימולטור!$C$6)/365,3)</f>
        <v>203.285</v>
      </c>
      <c r="D1886" s="19">
        <f t="shared" si="355"/>
        <v>22287132.98624878</v>
      </c>
      <c r="E1886" s="20">
        <f t="shared" si="348"/>
        <v>23215.763527342478</v>
      </c>
      <c r="F1886" s="21">
        <f t="shared" si="356"/>
        <v>52689906.142144978</v>
      </c>
      <c r="G1886" s="22">
        <f t="shared" si="357"/>
        <v>30735.778582917905</v>
      </c>
      <c r="H1886" s="27">
        <f t="shared" si="358"/>
        <v>24100805.479440622</v>
      </c>
      <c r="I1886" s="26">
        <f t="shared" si="349"/>
        <v>80336.018264803934</v>
      </c>
      <c r="J1886" s="23">
        <f t="shared" si="350"/>
        <v>12050.40273972059</v>
      </c>
      <c r="K1886" s="23">
        <f t="shared" si="351"/>
        <v>12050.402739720312</v>
      </c>
      <c r="L1886" s="23">
        <f t="shared" si="352"/>
        <v>24100.805479440904</v>
      </c>
      <c r="M1886" s="24">
        <f t="shared" si="353"/>
        <v>52689906.142144978</v>
      </c>
      <c r="N1886" s="15" t="str">
        <f t="shared" si="359"/>
        <v>2</v>
      </c>
    </row>
    <row r="1887" spans="1:14" x14ac:dyDescent="0.25">
      <c r="A1887" s="3">
        <v>1883</v>
      </c>
      <c r="B1887" s="17">
        <f t="shared" ca="1" si="354"/>
        <v>101143</v>
      </c>
      <c r="C1887" s="18">
        <f ca="1">ROUND((B1887-סימולטור!$C$6)/365,3)</f>
        <v>203.36699999999999</v>
      </c>
      <c r="D1887" s="19">
        <f t="shared" si="355"/>
        <v>22338207.666008938</v>
      </c>
      <c r="E1887" s="20">
        <f t="shared" si="348"/>
        <v>23268.966318759311</v>
      </c>
      <c r="F1887" s="21">
        <f t="shared" si="356"/>
        <v>52834803.384035885</v>
      </c>
      <c r="G1887" s="22">
        <f t="shared" si="357"/>
        <v>30820.301974020931</v>
      </c>
      <c r="H1887" s="27">
        <f t="shared" si="358"/>
        <v>24157040.692225985</v>
      </c>
      <c r="I1887" s="26">
        <f t="shared" si="349"/>
        <v>80523.468974088479</v>
      </c>
      <c r="J1887" s="23">
        <f t="shared" si="350"/>
        <v>12078.520346113271</v>
      </c>
      <c r="K1887" s="23">
        <f t="shared" si="351"/>
        <v>12078.520346112993</v>
      </c>
      <c r="L1887" s="23">
        <f t="shared" si="352"/>
        <v>24157.040692226263</v>
      </c>
      <c r="M1887" s="24">
        <f t="shared" si="353"/>
        <v>52834803.384035885</v>
      </c>
      <c r="N1887" s="15" t="str">
        <f t="shared" si="359"/>
        <v>2</v>
      </c>
    </row>
    <row r="1888" spans="1:14" x14ac:dyDescent="0.25">
      <c r="A1888" s="3">
        <v>1884</v>
      </c>
      <c r="B1888" s="17">
        <f t="shared" ca="1" si="354"/>
        <v>101174</v>
      </c>
      <c r="C1888" s="18">
        <f ca="1">ROUND((B1888-סימולטור!$C$6)/365,3)</f>
        <v>203.452</v>
      </c>
      <c r="D1888" s="19">
        <f t="shared" si="355"/>
        <v>22389399.39191021</v>
      </c>
      <c r="E1888" s="20">
        <f t="shared" si="348"/>
        <v>23322.291033239802</v>
      </c>
      <c r="F1888" s="21">
        <f t="shared" si="356"/>
        <v>52980099.093341991</v>
      </c>
      <c r="G1888" s="22">
        <f t="shared" si="357"/>
        <v>30905.057804449494</v>
      </c>
      <c r="H1888" s="27">
        <f t="shared" si="358"/>
        <v>24213407.120507848</v>
      </c>
      <c r="I1888" s="26">
        <f t="shared" si="349"/>
        <v>80711.357068361351</v>
      </c>
      <c r="J1888" s="23">
        <f t="shared" si="350"/>
        <v>12106.703560254202</v>
      </c>
      <c r="K1888" s="23">
        <f t="shared" si="351"/>
        <v>12106.703560253924</v>
      </c>
      <c r="L1888" s="23">
        <f t="shared" si="352"/>
        <v>24213.407120508127</v>
      </c>
      <c r="M1888" s="24">
        <f t="shared" si="353"/>
        <v>52980099.093341991</v>
      </c>
      <c r="N1888" s="15" t="str">
        <f t="shared" si="359"/>
        <v>2</v>
      </c>
    </row>
    <row r="1889" spans="1:14" x14ac:dyDescent="0.25">
      <c r="A1889" s="3">
        <v>1885</v>
      </c>
      <c r="B1889" s="17">
        <f t="shared" ca="1" si="354"/>
        <v>101205</v>
      </c>
      <c r="C1889" s="18">
        <f ca="1">ROUND((B1889-סימולטור!$C$6)/365,3)</f>
        <v>203.53700000000001</v>
      </c>
      <c r="D1889" s="19">
        <f t="shared" si="355"/>
        <v>22440708.43218334</v>
      </c>
      <c r="E1889" s="20">
        <f t="shared" si="348"/>
        <v>23375.737950190978</v>
      </c>
      <c r="F1889" s="21">
        <f t="shared" si="356"/>
        <v>53125794.365848683</v>
      </c>
      <c r="G1889" s="22">
        <f t="shared" si="357"/>
        <v>30990.046713411732</v>
      </c>
      <c r="H1889" s="27">
        <f t="shared" si="358"/>
        <v>24269905.0704557</v>
      </c>
      <c r="I1889" s="26">
        <f t="shared" si="349"/>
        <v>80899.683568187538</v>
      </c>
      <c r="J1889" s="23">
        <f t="shared" si="350"/>
        <v>12134.952535228131</v>
      </c>
      <c r="K1889" s="23">
        <f t="shared" si="351"/>
        <v>12134.952535227851</v>
      </c>
      <c r="L1889" s="23">
        <f t="shared" si="352"/>
        <v>24269.905070455981</v>
      </c>
      <c r="M1889" s="24">
        <f t="shared" si="353"/>
        <v>53125794.365848683</v>
      </c>
      <c r="N1889" s="15" t="str">
        <f t="shared" si="359"/>
        <v>2</v>
      </c>
    </row>
    <row r="1890" spans="1:14" x14ac:dyDescent="0.25">
      <c r="A1890" s="3">
        <v>1886</v>
      </c>
      <c r="B1890" s="17">
        <f t="shared" ca="1" si="354"/>
        <v>101233</v>
      </c>
      <c r="C1890" s="18">
        <f ca="1">ROUND((B1890-סימולטור!$C$6)/365,3)</f>
        <v>203.614</v>
      </c>
      <c r="D1890" s="19">
        <f t="shared" si="355"/>
        <v>22492135.055673763</v>
      </c>
      <c r="E1890" s="20">
        <f t="shared" si="348"/>
        <v>23429.307349660168</v>
      </c>
      <c r="F1890" s="21">
        <f t="shared" si="356"/>
        <v>53271890.300354771</v>
      </c>
      <c r="G1890" s="22">
        <f t="shared" si="357"/>
        <v>31075.269341873616</v>
      </c>
      <c r="H1890" s="27">
        <f t="shared" si="358"/>
        <v>24326534.84895343</v>
      </c>
      <c r="I1890" s="26">
        <f t="shared" si="349"/>
        <v>81088.449496513305</v>
      </c>
      <c r="J1890" s="23">
        <f t="shared" si="350"/>
        <v>12163.267424476995</v>
      </c>
      <c r="K1890" s="23">
        <f t="shared" si="351"/>
        <v>12163.267424476715</v>
      </c>
      <c r="L1890" s="23">
        <f t="shared" si="352"/>
        <v>24326.53484895371</v>
      </c>
      <c r="M1890" s="24">
        <f t="shared" si="353"/>
        <v>53271890.300354771</v>
      </c>
      <c r="N1890" s="15" t="str">
        <f t="shared" si="359"/>
        <v>2</v>
      </c>
    </row>
    <row r="1891" spans="1:14" x14ac:dyDescent="0.25">
      <c r="A1891" s="3">
        <v>1887</v>
      </c>
      <c r="B1891" s="17">
        <f t="shared" ca="1" si="354"/>
        <v>101264</v>
      </c>
      <c r="C1891" s="18">
        <f ca="1">ROUND((B1891-סימולטור!$C$6)/365,3)</f>
        <v>203.69900000000001</v>
      </c>
      <c r="D1891" s="19">
        <f t="shared" si="355"/>
        <v>22543679.531843018</v>
      </c>
      <c r="E1891" s="20">
        <f t="shared" si="348"/>
        <v>23482.999512336475</v>
      </c>
      <c r="F1891" s="21">
        <f t="shared" si="356"/>
        <v>53418387.998680755</v>
      </c>
      <c r="G1891" s="22">
        <f t="shared" si="357"/>
        <v>31160.726332563776</v>
      </c>
      <c r="H1891" s="27">
        <f t="shared" si="358"/>
        <v>24383296.76360099</v>
      </c>
      <c r="I1891" s="26">
        <f t="shared" si="349"/>
        <v>81277.655878671838</v>
      </c>
      <c r="J1891" s="23">
        <f t="shared" si="350"/>
        <v>12191.648381800775</v>
      </c>
      <c r="K1891" s="23">
        <f t="shared" si="351"/>
        <v>12191.648381800494</v>
      </c>
      <c r="L1891" s="23">
        <f t="shared" si="352"/>
        <v>24383.296763601269</v>
      </c>
      <c r="M1891" s="24">
        <f t="shared" si="353"/>
        <v>53418387.998680755</v>
      </c>
      <c r="N1891" s="15" t="str">
        <f t="shared" si="359"/>
        <v>2</v>
      </c>
    </row>
    <row r="1892" spans="1:14" x14ac:dyDescent="0.25">
      <c r="A1892" s="3">
        <v>1888</v>
      </c>
      <c r="B1892" s="17">
        <f t="shared" ca="1" si="354"/>
        <v>101294</v>
      </c>
      <c r="C1892" s="18">
        <f ca="1">ROUND((B1892-סימולטור!$C$6)/365,3)</f>
        <v>203.78100000000001</v>
      </c>
      <c r="D1892" s="19">
        <f t="shared" si="355"/>
        <v>22595342.130770158</v>
      </c>
      <c r="E1892" s="20">
        <f t="shared" si="348"/>
        <v>23536.814719552247</v>
      </c>
      <c r="F1892" s="21">
        <f t="shared" si="356"/>
        <v>53565288.565677136</v>
      </c>
      <c r="G1892" s="22">
        <f t="shared" si="357"/>
        <v>31246.418329978329</v>
      </c>
      <c r="H1892" s="27">
        <f t="shared" si="358"/>
        <v>24440191.122716058</v>
      </c>
      <c r="I1892" s="26">
        <f t="shared" si="349"/>
        <v>81467.303742388744</v>
      </c>
      <c r="J1892" s="23">
        <f t="shared" si="350"/>
        <v>12220.095561358312</v>
      </c>
      <c r="K1892" s="23">
        <f t="shared" si="351"/>
        <v>12220.09556135803</v>
      </c>
      <c r="L1892" s="23">
        <f t="shared" si="352"/>
        <v>24440.191122716344</v>
      </c>
      <c r="M1892" s="24">
        <f t="shared" si="353"/>
        <v>53565288.565677136</v>
      </c>
      <c r="N1892" s="15" t="str">
        <f t="shared" si="359"/>
        <v>2</v>
      </c>
    </row>
    <row r="1893" spans="1:14" x14ac:dyDescent="0.25">
      <c r="A1893" s="3">
        <v>1889</v>
      </c>
      <c r="B1893" s="17">
        <f t="shared" ca="1" si="354"/>
        <v>101325</v>
      </c>
      <c r="C1893" s="18">
        <f ca="1">ROUND((B1893-סימולטור!$C$6)/365,3)</f>
        <v>203.86600000000001</v>
      </c>
      <c r="D1893" s="19">
        <f t="shared" si="355"/>
        <v>22647123.123153172</v>
      </c>
      <c r="E1893" s="20">
        <f t="shared" si="348"/>
        <v>23590.753253284554</v>
      </c>
      <c r="F1893" s="21">
        <f t="shared" si="356"/>
        <v>53712593.109232754</v>
      </c>
      <c r="G1893" s="22">
        <f t="shared" si="357"/>
        <v>31332.345980385773</v>
      </c>
      <c r="H1893" s="27">
        <f t="shared" si="358"/>
        <v>24497218.23533573</v>
      </c>
      <c r="I1893" s="26">
        <f t="shared" si="349"/>
        <v>81657.394117787655</v>
      </c>
      <c r="J1893" s="23">
        <f t="shared" si="350"/>
        <v>12248.609117668148</v>
      </c>
      <c r="K1893" s="23">
        <f t="shared" si="351"/>
        <v>12248.609117667866</v>
      </c>
      <c r="L1893" s="23">
        <f t="shared" si="352"/>
        <v>24497.218235336011</v>
      </c>
      <c r="M1893" s="24">
        <f t="shared" si="353"/>
        <v>53712593.109232754</v>
      </c>
      <c r="N1893" s="15" t="str">
        <f t="shared" si="359"/>
        <v>2</v>
      </c>
    </row>
    <row r="1894" spans="1:14" x14ac:dyDescent="0.25">
      <c r="A1894" s="3">
        <v>1890</v>
      </c>
      <c r="B1894" s="17">
        <f t="shared" ca="1" si="354"/>
        <v>101355</v>
      </c>
      <c r="C1894" s="18">
        <f ca="1">ROUND((B1894-סימולטור!$C$6)/365,3)</f>
        <v>203.94800000000001</v>
      </c>
      <c r="D1894" s="19">
        <f t="shared" si="355"/>
        <v>22699022.7803104</v>
      </c>
      <c r="E1894" s="20">
        <f t="shared" si="348"/>
        <v>23644.815396156668</v>
      </c>
      <c r="F1894" s="21">
        <f t="shared" si="356"/>
        <v>53860302.740283147</v>
      </c>
      <c r="G1894" s="22">
        <f t="shared" si="357"/>
        <v>31418.509931831835</v>
      </c>
      <c r="H1894" s="27">
        <f t="shared" si="358"/>
        <v>24554378.411218181</v>
      </c>
      <c r="I1894" s="26">
        <f t="shared" si="349"/>
        <v>81847.928037395832</v>
      </c>
      <c r="J1894" s="23">
        <f t="shared" si="350"/>
        <v>12277.189205609375</v>
      </c>
      <c r="K1894" s="23">
        <f t="shared" si="351"/>
        <v>12277.189205609091</v>
      </c>
      <c r="L1894" s="23">
        <f t="shared" si="352"/>
        <v>24554.378411218466</v>
      </c>
      <c r="M1894" s="24">
        <f t="shared" si="353"/>
        <v>53860302.740283147</v>
      </c>
      <c r="N1894" s="15" t="str">
        <f t="shared" si="359"/>
        <v>2</v>
      </c>
    </row>
    <row r="1895" spans="1:14" x14ac:dyDescent="0.25">
      <c r="A1895" s="3">
        <v>1891</v>
      </c>
      <c r="B1895" s="17">
        <f t="shared" ca="1" si="354"/>
        <v>101386</v>
      </c>
      <c r="C1895" s="18">
        <f ca="1">ROUND((B1895-סימולטור!$C$6)/365,3)</f>
        <v>204.03299999999999</v>
      </c>
      <c r="D1895" s="19">
        <f t="shared" si="355"/>
        <v>22751041.374181949</v>
      </c>
      <c r="E1895" s="20">
        <f t="shared" si="348"/>
        <v>23699.00143143953</v>
      </c>
      <c r="F1895" s="21">
        <f t="shared" si="356"/>
        <v>54008418.572818927</v>
      </c>
      <c r="G1895" s="22">
        <f t="shared" si="357"/>
        <v>31504.910834144375</v>
      </c>
      <c r="H1895" s="27">
        <f t="shared" si="358"/>
        <v>24611671.96084436</v>
      </c>
      <c r="I1895" s="26">
        <f t="shared" si="349"/>
        <v>82038.906536149763</v>
      </c>
      <c r="J1895" s="23">
        <f t="shared" si="350"/>
        <v>12305.835980422464</v>
      </c>
      <c r="K1895" s="23">
        <f t="shared" si="351"/>
        <v>12305.83598042218</v>
      </c>
      <c r="L1895" s="23">
        <f t="shared" si="352"/>
        <v>24611.671960844644</v>
      </c>
      <c r="M1895" s="24">
        <f t="shared" si="353"/>
        <v>54008418.572818927</v>
      </c>
      <c r="N1895" s="15" t="str">
        <f t="shared" si="359"/>
        <v>2</v>
      </c>
    </row>
    <row r="1896" spans="1:14" x14ac:dyDescent="0.25">
      <c r="A1896" s="3">
        <v>1892</v>
      </c>
      <c r="B1896" s="17">
        <f t="shared" ca="1" si="354"/>
        <v>101417</v>
      </c>
      <c r="C1896" s="18">
        <f ca="1">ROUND((B1896-סימולטור!$C$6)/365,3)</f>
        <v>204.11799999999999</v>
      </c>
      <c r="D1896" s="19">
        <f t="shared" si="355"/>
        <v>22803179.177331116</v>
      </c>
      <c r="E1896" s="20">
        <f t="shared" si="348"/>
        <v>23753.311643053246</v>
      </c>
      <c r="F1896" s="21">
        <f t="shared" si="356"/>
        <v>54156941.723894186</v>
      </c>
      <c r="G1896" s="22">
        <f t="shared" si="357"/>
        <v>31591.549338938275</v>
      </c>
      <c r="H1896" s="27">
        <f t="shared" si="358"/>
        <v>24669099.195419665</v>
      </c>
      <c r="I1896" s="26">
        <f t="shared" si="349"/>
        <v>82230.330651400785</v>
      </c>
      <c r="J1896" s="23">
        <f t="shared" si="350"/>
        <v>12334.549597710118</v>
      </c>
      <c r="K1896" s="23">
        <f t="shared" si="351"/>
        <v>12334.549597709833</v>
      </c>
      <c r="L1896" s="23">
        <f t="shared" si="352"/>
        <v>24669.099195419949</v>
      </c>
      <c r="M1896" s="24">
        <f t="shared" si="353"/>
        <v>54156941.723894186</v>
      </c>
      <c r="N1896" s="15" t="str">
        <f t="shared" si="359"/>
        <v>2</v>
      </c>
    </row>
    <row r="1897" spans="1:14" x14ac:dyDescent="0.25">
      <c r="A1897" s="3">
        <v>1893</v>
      </c>
      <c r="B1897" s="17">
        <f t="shared" ca="1" si="354"/>
        <v>101447</v>
      </c>
      <c r="C1897" s="18">
        <f ca="1">ROUND((B1897-סימולטור!$C$6)/365,3)</f>
        <v>204.2</v>
      </c>
      <c r="D1897" s="19">
        <f t="shared" si="355"/>
        <v>22855436.462945834</v>
      </c>
      <c r="E1897" s="20">
        <f t="shared" si="348"/>
        <v>23807.746315568576</v>
      </c>
      <c r="F1897" s="21">
        <f t="shared" si="356"/>
        <v>54305873.313634902</v>
      </c>
      <c r="G1897" s="22">
        <f t="shared" si="357"/>
        <v>31678.426099620363</v>
      </c>
      <c r="H1897" s="27">
        <f t="shared" si="358"/>
        <v>24726660.426875647</v>
      </c>
      <c r="I1897" s="26">
        <f t="shared" si="349"/>
        <v>82422.201422920727</v>
      </c>
      <c r="J1897" s="23">
        <f t="shared" si="350"/>
        <v>12363.330213438108</v>
      </c>
      <c r="K1897" s="23">
        <f t="shared" si="351"/>
        <v>12363.330213437825</v>
      </c>
      <c r="L1897" s="23">
        <f t="shared" si="352"/>
        <v>24726.660426875933</v>
      </c>
      <c r="M1897" s="24">
        <f t="shared" si="353"/>
        <v>54305873.313634902</v>
      </c>
      <c r="N1897" s="15" t="str">
        <f t="shared" si="359"/>
        <v>2</v>
      </c>
    </row>
    <row r="1898" spans="1:14" x14ac:dyDescent="0.25">
      <c r="A1898" s="3">
        <v>1894</v>
      </c>
      <c r="B1898" s="17">
        <f t="shared" ca="1" si="354"/>
        <v>101478</v>
      </c>
      <c r="C1898" s="18">
        <f ca="1">ROUND((B1898-סימולטור!$C$6)/365,3)</f>
        <v>204.285</v>
      </c>
      <c r="D1898" s="19">
        <f t="shared" si="355"/>
        <v>22907813.504840087</v>
      </c>
      <c r="E1898" s="20">
        <f t="shared" si="348"/>
        <v>23862.305734208425</v>
      </c>
      <c r="F1898" s="21">
        <f t="shared" si="356"/>
        <v>54455214.4652474</v>
      </c>
      <c r="G1898" s="22">
        <f t="shared" si="357"/>
        <v>31765.541771394317</v>
      </c>
      <c r="H1898" s="27">
        <f t="shared" si="358"/>
        <v>24784355.967871692</v>
      </c>
      <c r="I1898" s="26">
        <f t="shared" si="349"/>
        <v>82614.519892907541</v>
      </c>
      <c r="J1898" s="23">
        <f t="shared" si="350"/>
        <v>12392.177983936132</v>
      </c>
      <c r="K1898" s="23">
        <f t="shared" si="351"/>
        <v>12392.177983935846</v>
      </c>
      <c r="L1898" s="23">
        <f t="shared" si="352"/>
        <v>24784.355967871976</v>
      </c>
      <c r="M1898" s="24">
        <f t="shared" si="353"/>
        <v>54455214.4652474</v>
      </c>
      <c r="N1898" s="15" t="str">
        <f t="shared" si="359"/>
        <v>2</v>
      </c>
    </row>
    <row r="1899" spans="1:14" x14ac:dyDescent="0.25">
      <c r="A1899" s="3">
        <v>1895</v>
      </c>
      <c r="B1899" s="17">
        <f t="shared" ca="1" si="354"/>
        <v>101508</v>
      </c>
      <c r="C1899" s="18">
        <f ca="1">ROUND((B1899-סימולטור!$C$6)/365,3)</f>
        <v>204.36699999999999</v>
      </c>
      <c r="D1899" s="19">
        <f t="shared" si="355"/>
        <v>22960310.577455346</v>
      </c>
      <c r="E1899" s="20">
        <f t="shared" si="348"/>
        <v>23916.990184849317</v>
      </c>
      <c r="F1899" s="21">
        <f t="shared" si="356"/>
        <v>54604966.305026829</v>
      </c>
      <c r="G1899" s="22">
        <f t="shared" si="357"/>
        <v>31852.897011265653</v>
      </c>
      <c r="H1899" s="27">
        <f t="shared" si="358"/>
        <v>24842186.131796729</v>
      </c>
      <c r="I1899" s="26">
        <f t="shared" si="349"/>
        <v>82807.28710599101</v>
      </c>
      <c r="J1899" s="23">
        <f t="shared" si="350"/>
        <v>12421.093065898651</v>
      </c>
      <c r="K1899" s="23">
        <f t="shared" si="351"/>
        <v>12421.093065898365</v>
      </c>
      <c r="L1899" s="23">
        <f t="shared" si="352"/>
        <v>24842.186131797018</v>
      </c>
      <c r="M1899" s="24">
        <f t="shared" si="353"/>
        <v>54604966.305026829</v>
      </c>
      <c r="N1899" s="15" t="str">
        <f t="shared" si="359"/>
        <v>2</v>
      </c>
    </row>
    <row r="1900" spans="1:14" x14ac:dyDescent="0.25">
      <c r="A1900" s="3">
        <v>1896</v>
      </c>
      <c r="B1900" s="17">
        <f t="shared" ca="1" si="354"/>
        <v>101539</v>
      </c>
      <c r="C1900" s="18">
        <f ca="1">ROUND((B1900-סימולטור!$C$6)/365,3)</f>
        <v>204.452</v>
      </c>
      <c r="D1900" s="19">
        <f t="shared" si="355"/>
        <v>23012927.955862015</v>
      </c>
      <c r="E1900" s="20">
        <f t="shared" si="348"/>
        <v>23971.799954022932</v>
      </c>
      <c r="F1900" s="21">
        <f t="shared" si="356"/>
        <v>54755129.962365657</v>
      </c>
      <c r="G1900" s="22">
        <f t="shared" si="357"/>
        <v>31940.492478046635</v>
      </c>
      <c r="H1900" s="27">
        <f t="shared" si="358"/>
        <v>24900151.232770924</v>
      </c>
      <c r="I1900" s="26">
        <f t="shared" si="349"/>
        <v>83000.504109238333</v>
      </c>
      <c r="J1900" s="23">
        <f t="shared" si="350"/>
        <v>12450.07561638575</v>
      </c>
      <c r="K1900" s="23">
        <f t="shared" si="351"/>
        <v>12450.075616385462</v>
      </c>
      <c r="L1900" s="23">
        <f t="shared" si="352"/>
        <v>24900.151232771212</v>
      </c>
      <c r="M1900" s="24">
        <f t="shared" si="353"/>
        <v>54755129.962365657</v>
      </c>
      <c r="N1900" s="15" t="str">
        <f t="shared" si="359"/>
        <v>2</v>
      </c>
    </row>
    <row r="1901" spans="1:14" x14ac:dyDescent="0.25">
      <c r="A1901" s="3">
        <v>1897</v>
      </c>
      <c r="B1901" s="17">
        <f t="shared" ca="1" si="354"/>
        <v>101570</v>
      </c>
      <c r="C1901" s="18">
        <f ca="1">ROUND((B1901-סימולטור!$C$6)/365,3)</f>
        <v>204.53700000000001</v>
      </c>
      <c r="D1901" s="19">
        <f t="shared" si="355"/>
        <v>23065665.915760867</v>
      </c>
      <c r="E1901" s="20">
        <f t="shared" si="348"/>
        <v>24026.73532891757</v>
      </c>
      <c r="F1901" s="21">
        <f t="shared" si="356"/>
        <v>54905706.569762163</v>
      </c>
      <c r="G1901" s="22">
        <f t="shared" si="357"/>
        <v>32028.328832361261</v>
      </c>
      <c r="H1901" s="27">
        <f t="shared" si="358"/>
        <v>24958251.585647389</v>
      </c>
      <c r="I1901" s="26">
        <f t="shared" si="349"/>
        <v>83194.171952159886</v>
      </c>
      <c r="J1901" s="23">
        <f t="shared" si="350"/>
        <v>12479.125792823983</v>
      </c>
      <c r="K1901" s="23">
        <f t="shared" si="351"/>
        <v>12479.125792823696</v>
      </c>
      <c r="L1901" s="23">
        <f t="shared" si="352"/>
        <v>24958.251585647678</v>
      </c>
      <c r="M1901" s="24">
        <f t="shared" si="353"/>
        <v>54905706.569762163</v>
      </c>
      <c r="N1901" s="15" t="str">
        <f t="shared" si="359"/>
        <v>2</v>
      </c>
    </row>
    <row r="1902" spans="1:14" x14ac:dyDescent="0.25">
      <c r="A1902" s="3">
        <v>1898</v>
      </c>
      <c r="B1902" s="17">
        <f t="shared" ca="1" si="354"/>
        <v>101598</v>
      </c>
      <c r="C1902" s="18">
        <f ca="1">ROUND((B1902-סימולטור!$C$6)/365,3)</f>
        <v>204.614</v>
      </c>
      <c r="D1902" s="19">
        <f t="shared" si="355"/>
        <v>23118524.733484488</v>
      </c>
      <c r="E1902" s="20">
        <f t="shared" si="348"/>
        <v>24081.796597379674</v>
      </c>
      <c r="F1902" s="21">
        <f t="shared" si="356"/>
        <v>55056697.262829013</v>
      </c>
      <c r="G1902" s="22">
        <f t="shared" si="357"/>
        <v>32116.406736650257</v>
      </c>
      <c r="H1902" s="27">
        <f t="shared" si="358"/>
        <v>25016487.5060139</v>
      </c>
      <c r="I1902" s="26">
        <f t="shared" si="349"/>
        <v>83388.291686714932</v>
      </c>
      <c r="J1902" s="23">
        <f t="shared" si="350"/>
        <v>12508.24375300724</v>
      </c>
      <c r="K1902" s="23">
        <f t="shared" si="351"/>
        <v>12508.243753006951</v>
      </c>
      <c r="L1902" s="23">
        <f t="shared" si="352"/>
        <v>25016.487506014193</v>
      </c>
      <c r="M1902" s="24">
        <f t="shared" si="353"/>
        <v>55056697.262829013</v>
      </c>
      <c r="N1902" s="15" t="str">
        <f t="shared" si="359"/>
        <v>2</v>
      </c>
    </row>
    <row r="1903" spans="1:14" x14ac:dyDescent="0.25">
      <c r="A1903" s="3">
        <v>1899</v>
      </c>
      <c r="B1903" s="17">
        <f t="shared" ca="1" si="354"/>
        <v>101629</v>
      </c>
      <c r="C1903" s="18">
        <f ca="1">ROUND((B1903-סימולטור!$C$6)/365,3)</f>
        <v>204.69900000000001</v>
      </c>
      <c r="D1903" s="19">
        <f t="shared" si="355"/>
        <v>23171504.685998723</v>
      </c>
      <c r="E1903" s="20">
        <f t="shared" si="348"/>
        <v>24136.984047915335</v>
      </c>
      <c r="F1903" s="21">
        <f t="shared" si="356"/>
        <v>55208103.1803018</v>
      </c>
      <c r="G1903" s="22">
        <f t="shared" si="357"/>
        <v>32204.72685517605</v>
      </c>
      <c r="H1903" s="27">
        <f t="shared" si="358"/>
        <v>25074859.3101946</v>
      </c>
      <c r="I1903" s="26">
        <f t="shared" si="349"/>
        <v>83582.864367317263</v>
      </c>
      <c r="J1903" s="23">
        <f t="shared" si="350"/>
        <v>12537.429655097589</v>
      </c>
      <c r="K1903" s="23">
        <f t="shared" si="351"/>
        <v>12537.429655097301</v>
      </c>
      <c r="L1903" s="23">
        <f t="shared" si="352"/>
        <v>25074.85931019489</v>
      </c>
      <c r="M1903" s="24">
        <f t="shared" si="353"/>
        <v>55208103.1803018</v>
      </c>
      <c r="N1903" s="15" t="str">
        <f t="shared" si="359"/>
        <v>2</v>
      </c>
    </row>
    <row r="1904" spans="1:14" x14ac:dyDescent="0.25">
      <c r="A1904" s="3">
        <v>1900</v>
      </c>
      <c r="B1904" s="17">
        <f t="shared" ca="1" si="354"/>
        <v>101659</v>
      </c>
      <c r="C1904" s="18">
        <f ca="1">ROUND((B1904-סימולטור!$C$6)/365,3)</f>
        <v>204.78100000000001</v>
      </c>
      <c r="D1904" s="19">
        <f t="shared" si="355"/>
        <v>23224606.050904136</v>
      </c>
      <c r="E1904" s="20">
        <f t="shared" si="348"/>
        <v>24192.297969691808</v>
      </c>
      <c r="F1904" s="21">
        <f t="shared" si="356"/>
        <v>55359925.464047641</v>
      </c>
      <c r="G1904" s="22">
        <f t="shared" si="357"/>
        <v>32293.289854027793</v>
      </c>
      <c r="H1904" s="27">
        <f t="shared" si="358"/>
        <v>25133367.315251723</v>
      </c>
      <c r="I1904" s="26">
        <f t="shared" si="349"/>
        <v>83777.891050841004</v>
      </c>
      <c r="J1904" s="23">
        <f t="shared" si="350"/>
        <v>12566.68365762615</v>
      </c>
      <c r="K1904" s="23">
        <f t="shared" si="351"/>
        <v>12566.683657625861</v>
      </c>
      <c r="L1904" s="23">
        <f t="shared" si="352"/>
        <v>25133.367315252013</v>
      </c>
      <c r="M1904" s="24">
        <f t="shared" si="353"/>
        <v>55359925.464047641</v>
      </c>
      <c r="N1904" s="15" t="str">
        <f t="shared" si="359"/>
        <v>2</v>
      </c>
    </row>
    <row r="1905" spans="1:14" x14ac:dyDescent="0.25">
      <c r="A1905" s="3">
        <v>1901</v>
      </c>
      <c r="B1905" s="17">
        <f t="shared" ca="1" si="354"/>
        <v>101690</v>
      </c>
      <c r="C1905" s="18">
        <f ca="1">ROUND((B1905-סימולטור!$C$6)/365,3)</f>
        <v>204.86600000000001</v>
      </c>
      <c r="D1905" s="19">
        <f t="shared" si="355"/>
        <v>23277829.10643746</v>
      </c>
      <c r="E1905" s="20">
        <f t="shared" si="348"/>
        <v>24247.738652539021</v>
      </c>
      <c r="F1905" s="21">
        <f t="shared" si="356"/>
        <v>55512165.259073779</v>
      </c>
      <c r="G1905" s="22">
        <f t="shared" si="357"/>
        <v>32382.096401126371</v>
      </c>
      <c r="H1905" s="27">
        <f t="shared" si="358"/>
        <v>25192011.838987313</v>
      </c>
      <c r="I1905" s="26">
        <f t="shared" si="349"/>
        <v>83973.37279662631</v>
      </c>
      <c r="J1905" s="23">
        <f t="shared" si="350"/>
        <v>12596.005919493946</v>
      </c>
      <c r="K1905" s="23">
        <f t="shared" si="351"/>
        <v>12596.005919493657</v>
      </c>
      <c r="L1905" s="23">
        <f t="shared" si="352"/>
        <v>25192.011838987601</v>
      </c>
      <c r="M1905" s="24">
        <f t="shared" si="353"/>
        <v>55512165.259073779</v>
      </c>
      <c r="N1905" s="15" t="str">
        <f t="shared" si="359"/>
        <v>2</v>
      </c>
    </row>
    <row r="1906" spans="1:14" x14ac:dyDescent="0.25">
      <c r="A1906" s="3">
        <v>1902</v>
      </c>
      <c r="B1906" s="17">
        <f t="shared" ca="1" si="354"/>
        <v>101720</v>
      </c>
      <c r="C1906" s="18">
        <f ca="1">ROUND((B1906-סימולטור!$C$6)/365,3)</f>
        <v>204.94800000000001</v>
      </c>
      <c r="D1906" s="19">
        <f t="shared" si="355"/>
        <v>23331174.13147305</v>
      </c>
      <c r="E1906" s="20">
        <f t="shared" si="348"/>
        <v>24303.306386951092</v>
      </c>
      <c r="F1906" s="21">
        <f t="shared" si="356"/>
        <v>55664823.71353624</v>
      </c>
      <c r="G1906" s="22">
        <f t="shared" si="357"/>
        <v>32471.147166229475</v>
      </c>
      <c r="H1906" s="27">
        <f t="shared" si="358"/>
        <v>25250793.199944951</v>
      </c>
      <c r="I1906" s="26">
        <f t="shared" si="349"/>
        <v>84169.310666485108</v>
      </c>
      <c r="J1906" s="23">
        <f t="shared" si="350"/>
        <v>12625.396599972766</v>
      </c>
      <c r="K1906" s="23">
        <f t="shared" si="351"/>
        <v>12625.396599972475</v>
      </c>
      <c r="L1906" s="23">
        <f t="shared" si="352"/>
        <v>25250.793199945241</v>
      </c>
      <c r="M1906" s="24">
        <f t="shared" si="353"/>
        <v>55664823.71353624</v>
      </c>
      <c r="N1906" s="15" t="str">
        <f t="shared" si="359"/>
        <v>2</v>
      </c>
    </row>
    <row r="1907" spans="1:14" x14ac:dyDescent="0.25">
      <c r="A1907" s="3">
        <v>1903</v>
      </c>
      <c r="B1907" s="17">
        <f t="shared" ca="1" si="354"/>
        <v>101751</v>
      </c>
      <c r="C1907" s="18">
        <f ca="1">ROUND((B1907-סימולטור!$C$6)/365,3)</f>
        <v>205.03299999999999</v>
      </c>
      <c r="D1907" s="19">
        <f t="shared" si="355"/>
        <v>23384641.405524343</v>
      </c>
      <c r="E1907" s="20">
        <f t="shared" si="348"/>
        <v>24359.001464087858</v>
      </c>
      <c r="F1907" s="21">
        <f t="shared" si="356"/>
        <v>55817901.978748471</v>
      </c>
      <c r="G1907" s="22">
        <f t="shared" si="357"/>
        <v>32560.442820936605</v>
      </c>
      <c r="H1907" s="27">
        <f t="shared" si="358"/>
        <v>25309711.717411492</v>
      </c>
      <c r="I1907" s="26">
        <f t="shared" si="349"/>
        <v>84365.705724706917</v>
      </c>
      <c r="J1907" s="23">
        <f t="shared" si="350"/>
        <v>12654.855858706038</v>
      </c>
      <c r="K1907" s="23">
        <f t="shared" si="351"/>
        <v>12654.855858705747</v>
      </c>
      <c r="L1907" s="23">
        <f t="shared" si="352"/>
        <v>25309.711717411785</v>
      </c>
      <c r="M1907" s="24">
        <f t="shared" si="353"/>
        <v>55817901.978748471</v>
      </c>
      <c r="N1907" s="15" t="str">
        <f t="shared" si="359"/>
        <v>2</v>
      </c>
    </row>
    <row r="1908" spans="1:14" x14ac:dyDescent="0.25">
      <c r="A1908" s="3">
        <v>1904</v>
      </c>
      <c r="B1908" s="17">
        <f t="shared" ca="1" si="354"/>
        <v>101782</v>
      </c>
      <c r="C1908" s="18">
        <f ca="1">ROUND((B1908-סימולטור!$C$6)/365,3)</f>
        <v>205.11799999999999</v>
      </c>
      <c r="D1908" s="19">
        <f t="shared" si="355"/>
        <v>23438231.208745338</v>
      </c>
      <c r="E1908" s="20">
        <f t="shared" si="348"/>
        <v>24414.824175776394</v>
      </c>
      <c r="F1908" s="21">
        <f t="shared" si="356"/>
        <v>55971401.209190033</v>
      </c>
      <c r="G1908" s="22">
        <f t="shared" si="357"/>
        <v>32649.984038694183</v>
      </c>
      <c r="H1908" s="27">
        <f t="shared" si="358"/>
        <v>25368767.711418789</v>
      </c>
      <c r="I1908" s="26">
        <f t="shared" si="349"/>
        <v>84562.559038064588</v>
      </c>
      <c r="J1908" s="23">
        <f t="shared" si="350"/>
        <v>12684.383855709688</v>
      </c>
      <c r="K1908" s="23">
        <f t="shared" si="351"/>
        <v>12684.383855709395</v>
      </c>
      <c r="L1908" s="23">
        <f t="shared" si="352"/>
        <v>25368.767711419081</v>
      </c>
      <c r="M1908" s="24">
        <f t="shared" si="353"/>
        <v>55971401.209190033</v>
      </c>
      <c r="N1908" s="15" t="str">
        <f t="shared" si="359"/>
        <v>2</v>
      </c>
    </row>
    <row r="1909" spans="1:14" x14ac:dyDescent="0.25">
      <c r="A1909" s="3">
        <v>1905</v>
      </c>
      <c r="B1909" s="17">
        <f t="shared" ca="1" si="354"/>
        <v>101812</v>
      </c>
      <c r="C1909" s="18">
        <f ca="1">ROUND((B1909-סימולטור!$C$6)/365,3)</f>
        <v>205.2</v>
      </c>
      <c r="D1909" s="19">
        <f t="shared" si="355"/>
        <v>23491943.821932048</v>
      </c>
      <c r="E1909" s="20">
        <f t="shared" si="348"/>
        <v>24470.774814512548</v>
      </c>
      <c r="F1909" s="21">
        <f t="shared" si="356"/>
        <v>56125322.562515311</v>
      </c>
      <c r="G1909" s="22">
        <f t="shared" si="357"/>
        <v>32739.7714948006</v>
      </c>
      <c r="H1909" s="27">
        <f t="shared" si="358"/>
        <v>25427961.502745435</v>
      </c>
      <c r="I1909" s="26">
        <f t="shared" si="349"/>
        <v>84759.871675820075</v>
      </c>
      <c r="J1909" s="23">
        <f t="shared" si="350"/>
        <v>12713.98075137301</v>
      </c>
      <c r="K1909" s="23">
        <f t="shared" si="351"/>
        <v>12713.980751372717</v>
      </c>
      <c r="L1909" s="23">
        <f t="shared" si="352"/>
        <v>25427.961502745726</v>
      </c>
      <c r="M1909" s="24">
        <f t="shared" si="353"/>
        <v>56125322.562515311</v>
      </c>
      <c r="N1909" s="15" t="str">
        <f t="shared" si="359"/>
        <v>2</v>
      </c>
    </row>
    <row r="1910" spans="1:14" x14ac:dyDescent="0.25">
      <c r="A1910" s="3">
        <v>1906</v>
      </c>
      <c r="B1910" s="17">
        <f t="shared" ca="1" si="354"/>
        <v>101843</v>
      </c>
      <c r="C1910" s="18">
        <f ca="1">ROUND((B1910-סימולטור!$C$6)/365,3)</f>
        <v>205.285</v>
      </c>
      <c r="D1910" s="19">
        <f t="shared" si="355"/>
        <v>23545779.526523978</v>
      </c>
      <c r="E1910" s="20">
        <f t="shared" si="348"/>
        <v>24526.853673462476</v>
      </c>
      <c r="F1910" s="21">
        <f t="shared" si="356"/>
        <v>56279667.199562237</v>
      </c>
      <c r="G1910" s="22">
        <f t="shared" si="357"/>
        <v>32829.805866411305</v>
      </c>
      <c r="H1910" s="27">
        <f t="shared" si="358"/>
        <v>25487293.412918508</v>
      </c>
      <c r="I1910" s="26">
        <f t="shared" si="349"/>
        <v>84957.644709730317</v>
      </c>
      <c r="J1910" s="23">
        <f t="shared" si="350"/>
        <v>12743.646706459547</v>
      </c>
      <c r="K1910" s="23">
        <f t="shared" si="351"/>
        <v>12743.646706459254</v>
      </c>
      <c r="L1910" s="23">
        <f t="shared" si="352"/>
        <v>25487.2934129188</v>
      </c>
      <c r="M1910" s="24">
        <f t="shared" si="353"/>
        <v>56279667.199562237</v>
      </c>
      <c r="N1910" s="15" t="str">
        <f t="shared" si="359"/>
        <v>2</v>
      </c>
    </row>
    <row r="1911" spans="1:14" x14ac:dyDescent="0.25">
      <c r="A1911" s="3">
        <v>1907</v>
      </c>
      <c r="B1911" s="17">
        <f t="shared" ca="1" si="354"/>
        <v>101873</v>
      </c>
      <c r="C1911" s="18">
        <f ca="1">ROUND((B1911-סימולטור!$C$6)/365,3)</f>
        <v>205.36699999999999</v>
      </c>
      <c r="D1911" s="19">
        <f t="shared" si="355"/>
        <v>23599738.604605597</v>
      </c>
      <c r="E1911" s="20">
        <f t="shared" si="348"/>
        <v>24583.061046464161</v>
      </c>
      <c r="F1911" s="21">
        <f t="shared" si="356"/>
        <v>56434436.284361035</v>
      </c>
      <c r="G1911" s="22">
        <f t="shared" si="357"/>
        <v>32920.087832543933</v>
      </c>
      <c r="H1911" s="27">
        <f t="shared" si="358"/>
        <v>25546763.764215317</v>
      </c>
      <c r="I1911" s="26">
        <f t="shared" si="349"/>
        <v>85155.879214053028</v>
      </c>
      <c r="J1911" s="23">
        <f t="shared" si="350"/>
        <v>12773.381882107953</v>
      </c>
      <c r="K1911" s="23">
        <f t="shared" si="351"/>
        <v>12773.381882107658</v>
      </c>
      <c r="L1911" s="23">
        <f t="shared" si="352"/>
        <v>25546.763764215611</v>
      </c>
      <c r="M1911" s="24">
        <f t="shared" si="353"/>
        <v>56434436.284361035</v>
      </c>
      <c r="N1911" s="15" t="str">
        <f t="shared" si="359"/>
        <v>2</v>
      </c>
    </row>
    <row r="1912" spans="1:14" x14ac:dyDescent="0.25">
      <c r="A1912" s="3">
        <v>1908</v>
      </c>
      <c r="B1912" s="17">
        <f t="shared" ca="1" si="354"/>
        <v>101904</v>
      </c>
      <c r="C1912" s="18">
        <f ca="1">ROUND((B1912-סימולטור!$C$6)/365,3)</f>
        <v>205.452</v>
      </c>
      <c r="D1912" s="19">
        <f t="shared" si="355"/>
        <v>23653821.338907823</v>
      </c>
      <c r="E1912" s="20">
        <f t="shared" si="348"/>
        <v>24639.397228028982</v>
      </c>
      <c r="F1912" s="21">
        <f t="shared" si="356"/>
        <v>56589630.984143034</v>
      </c>
      <c r="G1912" s="22">
        <f t="shared" si="357"/>
        <v>33010.618074083439</v>
      </c>
      <c r="H1912" s="27">
        <f t="shared" si="358"/>
        <v>25606372.879665155</v>
      </c>
      <c r="I1912" s="26">
        <f t="shared" si="349"/>
        <v>85354.576265552489</v>
      </c>
      <c r="J1912" s="23">
        <f t="shared" si="350"/>
        <v>12803.186439832873</v>
      </c>
      <c r="K1912" s="23">
        <f t="shared" si="351"/>
        <v>12803.186439832578</v>
      </c>
      <c r="L1912" s="23">
        <f t="shared" si="352"/>
        <v>25606.37287966545</v>
      </c>
      <c r="M1912" s="24">
        <f t="shared" si="353"/>
        <v>56589630.984143034</v>
      </c>
      <c r="N1912" s="15" t="str">
        <f t="shared" si="359"/>
        <v>2</v>
      </c>
    </row>
    <row r="1913" spans="1:14" x14ac:dyDescent="0.25">
      <c r="A1913" s="3">
        <v>1909</v>
      </c>
      <c r="B1913" s="17">
        <f t="shared" ca="1" si="354"/>
        <v>101935</v>
      </c>
      <c r="C1913" s="18">
        <f ca="1">ROUND((B1913-סימולטור!$C$6)/365,3)</f>
        <v>205.53700000000001</v>
      </c>
      <c r="D1913" s="19">
        <f t="shared" si="355"/>
        <v>23708028.012809489</v>
      </c>
      <c r="E1913" s="20">
        <f t="shared" si="348"/>
        <v>24695.862513343218</v>
      </c>
      <c r="F1913" s="21">
        <f t="shared" si="356"/>
        <v>56745252.469349436</v>
      </c>
      <c r="G1913" s="22">
        <f t="shared" si="357"/>
        <v>33101.397273787174</v>
      </c>
      <c r="H1913" s="27">
        <f t="shared" si="358"/>
        <v>25666121.083051041</v>
      </c>
      <c r="I1913" s="26">
        <f t="shared" si="349"/>
        <v>85553.736943505442</v>
      </c>
      <c r="J1913" s="23">
        <f t="shared" si="350"/>
        <v>12833.060541525816</v>
      </c>
      <c r="K1913" s="23">
        <f t="shared" si="351"/>
        <v>12833.060541525521</v>
      </c>
      <c r="L1913" s="23">
        <f t="shared" si="352"/>
        <v>25666.121083051337</v>
      </c>
      <c r="M1913" s="24">
        <f t="shared" si="353"/>
        <v>56745252.469349436</v>
      </c>
      <c r="N1913" s="15" t="str">
        <f t="shared" si="359"/>
        <v>2</v>
      </c>
    </row>
    <row r="1914" spans="1:14" x14ac:dyDescent="0.25">
      <c r="A1914" s="3">
        <v>1910</v>
      </c>
      <c r="B1914" s="17">
        <f t="shared" ca="1" si="354"/>
        <v>101963</v>
      </c>
      <c r="C1914" s="18">
        <f ca="1">ROUND((B1914-סימולטור!$C$6)/365,3)</f>
        <v>205.614</v>
      </c>
      <c r="D1914" s="19">
        <f t="shared" si="355"/>
        <v>23762358.910338845</v>
      </c>
      <c r="E1914" s="20">
        <f t="shared" si="348"/>
        <v>24752.457198269629</v>
      </c>
      <c r="F1914" s="21">
        <f t="shared" si="356"/>
        <v>56901301.913640149</v>
      </c>
      <c r="G1914" s="22">
        <f t="shared" si="357"/>
        <v>33192.426116290088</v>
      </c>
      <c r="H1914" s="27">
        <f t="shared" si="358"/>
        <v>25726008.698911496</v>
      </c>
      <c r="I1914" s="26">
        <f t="shared" si="349"/>
        <v>85753.362329706972</v>
      </c>
      <c r="J1914" s="23">
        <f t="shared" si="350"/>
        <v>12863.004349456045</v>
      </c>
      <c r="K1914" s="23">
        <f t="shared" si="351"/>
        <v>12863.004349455749</v>
      </c>
      <c r="L1914" s="23">
        <f t="shared" si="352"/>
        <v>25726.008698911792</v>
      </c>
      <c r="M1914" s="24">
        <f t="shared" si="353"/>
        <v>56901301.913640149</v>
      </c>
      <c r="N1914" s="15" t="str">
        <f t="shared" si="359"/>
        <v>2</v>
      </c>
    </row>
    <row r="1915" spans="1:14" x14ac:dyDescent="0.25">
      <c r="A1915" s="3">
        <v>1911</v>
      </c>
      <c r="B1915" s="17">
        <f t="shared" ca="1" si="354"/>
        <v>101994</v>
      </c>
      <c r="C1915" s="18">
        <f ca="1">ROUND((B1915-סימולטור!$C$6)/365,3)</f>
        <v>205.69900000000001</v>
      </c>
      <c r="D1915" s="19">
        <f t="shared" si="355"/>
        <v>23816814.31617504</v>
      </c>
      <c r="E1915" s="20">
        <f t="shared" si="348"/>
        <v>24809.181579348999</v>
      </c>
      <c r="F1915" s="21">
        <f t="shared" si="356"/>
        <v>57057780.493902668</v>
      </c>
      <c r="G1915" s="22">
        <f t="shared" si="357"/>
        <v>33283.705288109886</v>
      </c>
      <c r="H1915" s="27">
        <f t="shared" si="358"/>
        <v>25786036.052542292</v>
      </c>
      <c r="I1915" s="26">
        <f t="shared" si="349"/>
        <v>85953.45350847629</v>
      </c>
      <c r="J1915" s="23">
        <f t="shared" si="350"/>
        <v>12893.018026271444</v>
      </c>
      <c r="K1915" s="23">
        <f t="shared" si="351"/>
        <v>12893.018026271146</v>
      </c>
      <c r="L1915" s="23">
        <f t="shared" si="352"/>
        <v>25786.036052542589</v>
      </c>
      <c r="M1915" s="24">
        <f t="shared" si="353"/>
        <v>57057780.493902668</v>
      </c>
      <c r="N1915" s="15" t="str">
        <f t="shared" si="359"/>
        <v>2</v>
      </c>
    </row>
    <row r="1916" spans="1:14" x14ac:dyDescent="0.25">
      <c r="A1916" s="3">
        <v>1912</v>
      </c>
      <c r="B1916" s="17">
        <f t="shared" ca="1" si="354"/>
        <v>102024</v>
      </c>
      <c r="C1916" s="18">
        <f ca="1">ROUND((B1916-סימולטור!$C$6)/365,3)</f>
        <v>205.78100000000001</v>
      </c>
      <c r="D1916" s="19">
        <f t="shared" si="355"/>
        <v>23871394.515649609</v>
      </c>
      <c r="E1916" s="20">
        <f t="shared" si="348"/>
        <v>24866.035953801675</v>
      </c>
      <c r="F1916" s="21">
        <f t="shared" si="356"/>
        <v>57214689.390260905</v>
      </c>
      <c r="G1916" s="22">
        <f t="shared" si="357"/>
        <v>33375.235477652197</v>
      </c>
      <c r="H1916" s="27">
        <f t="shared" si="358"/>
        <v>25846203.469998226</v>
      </c>
      <c r="I1916" s="26">
        <f t="shared" si="349"/>
        <v>86154.011566662739</v>
      </c>
      <c r="J1916" s="23">
        <f t="shared" si="350"/>
        <v>12923.101734999411</v>
      </c>
      <c r="K1916" s="23">
        <f t="shared" si="351"/>
        <v>12923.101734999113</v>
      </c>
      <c r="L1916" s="23">
        <f t="shared" si="352"/>
        <v>25846.203469998523</v>
      </c>
      <c r="M1916" s="24">
        <f t="shared" si="353"/>
        <v>57214689.390260905</v>
      </c>
      <c r="N1916" s="15" t="str">
        <f t="shared" si="359"/>
        <v>2</v>
      </c>
    </row>
    <row r="1917" spans="1:14" x14ac:dyDescent="0.25">
      <c r="A1917" s="3">
        <v>1913</v>
      </c>
      <c r="B1917" s="17">
        <f t="shared" ca="1" si="354"/>
        <v>102055</v>
      </c>
      <c r="C1917" s="18">
        <f ca="1">ROUND((B1917-סימולטור!$C$6)/365,3)</f>
        <v>205.86600000000001</v>
      </c>
      <c r="D1917" s="19">
        <f t="shared" si="355"/>
        <v>23926099.794747975</v>
      </c>
      <c r="E1917" s="20">
        <f t="shared" si="348"/>
        <v>24923.020619529139</v>
      </c>
      <c r="F1917" s="21">
        <f t="shared" si="356"/>
        <v>57372029.78608413</v>
      </c>
      <c r="G1917" s="22">
        <f t="shared" si="357"/>
        <v>33467.017375215743</v>
      </c>
      <c r="H1917" s="27">
        <f t="shared" si="358"/>
        <v>25906511.278094888</v>
      </c>
      <c r="I1917" s="26">
        <f t="shared" si="349"/>
        <v>86355.037593651621</v>
      </c>
      <c r="J1917" s="23">
        <f t="shared" si="350"/>
        <v>12953.255639047742</v>
      </c>
      <c r="K1917" s="23">
        <f t="shared" si="351"/>
        <v>12953.255639047444</v>
      </c>
      <c r="L1917" s="23">
        <f t="shared" si="352"/>
        <v>25906.511278095186</v>
      </c>
      <c r="M1917" s="24">
        <f t="shared" si="353"/>
        <v>57372029.78608413</v>
      </c>
      <c r="N1917" s="15" t="str">
        <f t="shared" si="359"/>
        <v>2</v>
      </c>
    </row>
    <row r="1918" spans="1:14" x14ac:dyDescent="0.25">
      <c r="A1918" s="3">
        <v>1914</v>
      </c>
      <c r="B1918" s="17">
        <f t="shared" ca="1" si="354"/>
        <v>102085</v>
      </c>
      <c r="C1918" s="18">
        <f ca="1">ROUND((B1918-סימולטור!$C$6)/365,3)</f>
        <v>205.94800000000001</v>
      </c>
      <c r="D1918" s="19">
        <f t="shared" si="355"/>
        <v>23980930.44011094</v>
      </c>
      <c r="E1918" s="20">
        <f t="shared" si="348"/>
        <v>24980.135875115564</v>
      </c>
      <c r="F1918" s="21">
        <f t="shared" si="356"/>
        <v>57529802.867995866</v>
      </c>
      <c r="G1918" s="22">
        <f t="shared" si="357"/>
        <v>33559.051672997586</v>
      </c>
      <c r="H1918" s="27">
        <f t="shared" si="358"/>
        <v>25966959.804410443</v>
      </c>
      <c r="I1918" s="26">
        <f t="shared" si="349"/>
        <v>86556.532681370139</v>
      </c>
      <c r="J1918" s="23">
        <f t="shared" si="350"/>
        <v>12983.479902205521</v>
      </c>
      <c r="K1918" s="23">
        <f t="shared" si="351"/>
        <v>12983.479902205221</v>
      </c>
      <c r="L1918" s="23">
        <f t="shared" si="352"/>
        <v>25966.959804410741</v>
      </c>
      <c r="M1918" s="24">
        <f t="shared" si="353"/>
        <v>57529802.867995866</v>
      </c>
      <c r="N1918" s="15" t="str">
        <f t="shared" si="359"/>
        <v>2</v>
      </c>
    </row>
    <row r="1919" spans="1:14" x14ac:dyDescent="0.25">
      <c r="A1919" s="3">
        <v>1915</v>
      </c>
      <c r="B1919" s="17">
        <f t="shared" ca="1" si="354"/>
        <v>102116</v>
      </c>
      <c r="C1919" s="18">
        <f ca="1">ROUND((B1919-סימולטור!$C$6)/365,3)</f>
        <v>206.03299999999999</v>
      </c>
      <c r="D1919" s="19">
        <f t="shared" si="355"/>
        <v>24035886.739036195</v>
      </c>
      <c r="E1919" s="20">
        <f t="shared" si="348"/>
        <v>25037.382019829369</v>
      </c>
      <c r="F1919" s="21">
        <f t="shared" si="356"/>
        <v>57688009.82588286</v>
      </c>
      <c r="G1919" s="22">
        <f t="shared" si="357"/>
        <v>33651.339065098335</v>
      </c>
      <c r="H1919" s="27">
        <f t="shared" si="358"/>
        <v>26027549.377287399</v>
      </c>
      <c r="I1919" s="26">
        <f t="shared" si="349"/>
        <v>86758.497924293333</v>
      </c>
      <c r="J1919" s="23">
        <f t="shared" si="350"/>
        <v>13013.774688644</v>
      </c>
      <c r="K1919" s="23">
        <f t="shared" si="351"/>
        <v>13013.7746886437</v>
      </c>
      <c r="L1919" s="23">
        <f t="shared" si="352"/>
        <v>26027.549377287702</v>
      </c>
      <c r="M1919" s="24">
        <f t="shared" si="353"/>
        <v>57688009.82588286</v>
      </c>
      <c r="N1919" s="15" t="str">
        <f t="shared" si="359"/>
        <v>2</v>
      </c>
    </row>
    <row r="1920" spans="1:14" x14ac:dyDescent="0.25">
      <c r="A1920" s="3">
        <v>1916</v>
      </c>
      <c r="B1920" s="17">
        <f t="shared" ca="1" si="354"/>
        <v>102147</v>
      </c>
      <c r="C1920" s="18">
        <f ca="1">ROUND((B1920-סימולטור!$C$6)/365,3)</f>
        <v>206.11799999999999</v>
      </c>
      <c r="D1920" s="19">
        <f t="shared" si="355"/>
        <v>24090968.979479823</v>
      </c>
      <c r="E1920" s="20">
        <f t="shared" si="348"/>
        <v>25094.759353624817</v>
      </c>
      <c r="F1920" s="21">
        <f t="shared" si="356"/>
        <v>57846651.852904044</v>
      </c>
      <c r="G1920" s="22">
        <f t="shared" si="357"/>
        <v>33743.880247527362</v>
      </c>
      <c r="H1920" s="27">
        <f t="shared" si="358"/>
        <v>26088280.325834405</v>
      </c>
      <c r="I1920" s="26">
        <f t="shared" si="349"/>
        <v>86960.93441945003</v>
      </c>
      <c r="J1920" s="23">
        <f t="shared" si="350"/>
        <v>13044.140162917503</v>
      </c>
      <c r="K1920" s="23">
        <f t="shared" si="351"/>
        <v>13044.140162917203</v>
      </c>
      <c r="L1920" s="23">
        <f t="shared" si="352"/>
        <v>26088.280325834705</v>
      </c>
      <c r="M1920" s="24">
        <f t="shared" si="353"/>
        <v>57846651.852904044</v>
      </c>
      <c r="N1920" s="15" t="str">
        <f t="shared" si="359"/>
        <v>2</v>
      </c>
    </row>
    <row r="1921" spans="1:14" x14ac:dyDescent="0.25">
      <c r="A1921" s="3">
        <v>1917</v>
      </c>
      <c r="B1921" s="17">
        <f t="shared" ca="1" si="354"/>
        <v>102177</v>
      </c>
      <c r="C1921" s="18">
        <f ca="1">ROUND((B1921-סימולטור!$C$6)/365,3)</f>
        <v>206.2</v>
      </c>
      <c r="D1921" s="19">
        <f t="shared" si="355"/>
        <v>24146177.450057797</v>
      </c>
      <c r="E1921" s="20">
        <f t="shared" si="348"/>
        <v>25152.268177143538</v>
      </c>
      <c r="F1921" s="21">
        <f t="shared" si="356"/>
        <v>58005730.145499535</v>
      </c>
      <c r="G1921" s="22">
        <f t="shared" si="357"/>
        <v>33836.675918208064</v>
      </c>
      <c r="H1921" s="27">
        <f t="shared" si="358"/>
        <v>26149152.97992802</v>
      </c>
      <c r="I1921" s="26">
        <f t="shared" si="349"/>
        <v>87163.843266428754</v>
      </c>
      <c r="J1921" s="23">
        <f t="shared" si="350"/>
        <v>13074.576489964313</v>
      </c>
      <c r="K1921" s="23">
        <f t="shared" si="351"/>
        <v>13074.576489964011</v>
      </c>
      <c r="L1921" s="23">
        <f t="shared" si="352"/>
        <v>26149.152979928323</v>
      </c>
      <c r="M1921" s="24">
        <f t="shared" si="353"/>
        <v>58005730.145499535</v>
      </c>
      <c r="N1921" s="15" t="str">
        <f t="shared" si="359"/>
        <v>2</v>
      </c>
    </row>
    <row r="1922" spans="1:14" x14ac:dyDescent="0.25">
      <c r="A1922" s="3">
        <v>1918</v>
      </c>
      <c r="B1922" s="17">
        <f t="shared" ca="1" si="354"/>
        <v>102208</v>
      </c>
      <c r="C1922" s="18">
        <f ca="1">ROUND((B1922-סימולטור!$C$6)/365,3)</f>
        <v>206.285</v>
      </c>
      <c r="D1922" s="19">
        <f t="shared" si="355"/>
        <v>24201512.440047514</v>
      </c>
      <c r="E1922" s="20">
        <f t="shared" si="348"/>
        <v>25209.90879171616</v>
      </c>
      <c r="F1922" s="21">
        <f t="shared" si="356"/>
        <v>58165245.903399661</v>
      </c>
      <c r="G1922" s="22">
        <f t="shared" si="357"/>
        <v>33929.726776983138</v>
      </c>
      <c r="H1922" s="27">
        <f t="shared" si="358"/>
        <v>26210167.670214519</v>
      </c>
      <c r="I1922" s="26">
        <f t="shared" si="349"/>
        <v>87367.22556738375</v>
      </c>
      <c r="J1922" s="23">
        <f t="shared" si="350"/>
        <v>13105.083835107562</v>
      </c>
      <c r="K1922" s="23">
        <f t="shared" si="351"/>
        <v>13105.08383510726</v>
      </c>
      <c r="L1922" s="23">
        <f t="shared" si="352"/>
        <v>26210.167670214822</v>
      </c>
      <c r="M1922" s="24">
        <f t="shared" si="353"/>
        <v>58165245.903399661</v>
      </c>
      <c r="N1922" s="15" t="str">
        <f t="shared" si="359"/>
        <v>2</v>
      </c>
    </row>
    <row r="1923" spans="1:14" x14ac:dyDescent="0.25">
      <c r="A1923" s="3">
        <v>1919</v>
      </c>
      <c r="B1923" s="17">
        <f t="shared" ca="1" si="354"/>
        <v>102238</v>
      </c>
      <c r="C1923" s="18">
        <f ca="1">ROUND((B1923-סימולטור!$C$6)/365,3)</f>
        <v>206.36699999999999</v>
      </c>
      <c r="D1923" s="19">
        <f t="shared" si="355"/>
        <v>24256974.239389289</v>
      </c>
      <c r="E1923" s="20">
        <f t="shared" si="348"/>
        <v>25267.681499363844</v>
      </c>
      <c r="F1923" s="21">
        <f t="shared" si="356"/>
        <v>58325200.329634018</v>
      </c>
      <c r="G1923" s="22">
        <f t="shared" si="357"/>
        <v>34023.033525619845</v>
      </c>
      <c r="H1923" s="27">
        <f t="shared" si="358"/>
        <v>26271324.728111688</v>
      </c>
      <c r="I1923" s="26">
        <f t="shared" si="349"/>
        <v>87571.082427040979</v>
      </c>
      <c r="J1923" s="23">
        <f t="shared" si="350"/>
        <v>13135.662364056147</v>
      </c>
      <c r="K1923" s="23">
        <f t="shared" si="351"/>
        <v>13135.662364055845</v>
      </c>
      <c r="L1923" s="23">
        <f t="shared" si="352"/>
        <v>26271.324728111991</v>
      </c>
      <c r="M1923" s="24">
        <f t="shared" si="353"/>
        <v>58325200.329634018</v>
      </c>
      <c r="N1923" s="15" t="str">
        <f t="shared" si="359"/>
        <v>2</v>
      </c>
    </row>
    <row r="1924" spans="1:14" x14ac:dyDescent="0.25">
      <c r="A1924" s="3">
        <v>1920</v>
      </c>
      <c r="B1924" s="17">
        <f t="shared" ca="1" si="354"/>
        <v>102269</v>
      </c>
      <c r="C1924" s="18">
        <f ca="1">ROUND((B1924-סימולטור!$C$6)/365,3)</f>
        <v>206.452</v>
      </c>
      <c r="D1924" s="19">
        <f t="shared" si="355"/>
        <v>24312563.138687894</v>
      </c>
      <c r="E1924" s="20">
        <f t="shared" si="348"/>
        <v>25325.586602799889</v>
      </c>
      <c r="F1924" s="21">
        <f t="shared" si="356"/>
        <v>58485594.630540513</v>
      </c>
      <c r="G1924" s="22">
        <f t="shared" si="357"/>
        <v>34116.5968678153</v>
      </c>
      <c r="H1924" s="27">
        <f t="shared" si="358"/>
        <v>26332624.485810615</v>
      </c>
      <c r="I1924" s="26">
        <f t="shared" si="349"/>
        <v>87775.414952704072</v>
      </c>
      <c r="J1924" s="23">
        <f t="shared" si="350"/>
        <v>13166.312242905611</v>
      </c>
      <c r="K1924" s="23">
        <f t="shared" si="351"/>
        <v>13166.312242905307</v>
      </c>
      <c r="L1924" s="23">
        <f t="shared" si="352"/>
        <v>26332.62448581092</v>
      </c>
      <c r="M1924" s="24">
        <f t="shared" si="353"/>
        <v>58485594.630540513</v>
      </c>
      <c r="N1924" s="15" t="str">
        <f t="shared" si="359"/>
        <v>2</v>
      </c>
    </row>
    <row r="1925" spans="1:14" x14ac:dyDescent="0.25">
      <c r="A1925" s="3">
        <v>1921</v>
      </c>
      <c r="B1925" s="17">
        <f t="shared" ca="1" si="354"/>
        <v>102300</v>
      </c>
      <c r="C1925" s="18">
        <f ca="1">ROUND((B1925-סימולטור!$C$6)/365,3)</f>
        <v>206.53700000000001</v>
      </c>
      <c r="D1925" s="19">
        <f t="shared" si="355"/>
        <v>24368279.429214057</v>
      </c>
      <c r="E1925" s="20">
        <f t="shared" ref="E1925:E1988" si="360">$E$2/12*D1925</f>
        <v>25383.62440543131</v>
      </c>
      <c r="F1925" s="21">
        <f t="shared" si="356"/>
        <v>58646430.015774503</v>
      </c>
      <c r="G1925" s="22">
        <f t="shared" si="357"/>
        <v>34210.41750920179</v>
      </c>
      <c r="H1925" s="27">
        <f t="shared" si="358"/>
        <v>26394067.276277509</v>
      </c>
      <c r="I1925" s="26">
        <f t="shared" ref="I1925:I1988" si="361">H1925*($I$2-1)</f>
        <v>87980.224254260393</v>
      </c>
      <c r="J1925" s="23">
        <f t="shared" ref="J1925:J1988" si="362">$J$2*I1925</f>
        <v>13197.033638139059</v>
      </c>
      <c r="K1925" s="23">
        <f t="shared" ref="K1925:K1988" si="363">$K$2/12*H1925</f>
        <v>13197.033638138755</v>
      </c>
      <c r="L1925" s="23">
        <f t="shared" ref="L1925:L1988" si="364">K1925+J1925</f>
        <v>26394.067276277812</v>
      </c>
      <c r="M1925" s="24">
        <f t="shared" ref="M1925:M1988" si="365">MAX(H1925,F1925,D1925)</f>
        <v>58646430.015774503</v>
      </c>
      <c r="N1925" s="15" t="str">
        <f t="shared" si="359"/>
        <v>2</v>
      </c>
    </row>
    <row r="1926" spans="1:14" x14ac:dyDescent="0.25">
      <c r="A1926" s="3">
        <v>1922</v>
      </c>
      <c r="B1926" s="17">
        <f t="shared" ref="B1926:B1989" ca="1" si="366">EOMONTH(TODAY(),A1925)</f>
        <v>102329</v>
      </c>
      <c r="C1926" s="18">
        <f ca="1">ROUND((B1926-סימולטור!$C$6)/365,3)</f>
        <v>206.61600000000001</v>
      </c>
      <c r="D1926" s="19">
        <f t="shared" ref="D1926:D1989" si="367">D1925*$D$2-E1925</f>
        <v>24424123.402906004</v>
      </c>
      <c r="E1926" s="20">
        <f t="shared" si="360"/>
        <v>25441.795211360422</v>
      </c>
      <c r="F1926" s="21">
        <f t="shared" ref="F1926:F1989" si="368">F1925*$F$2-G1925</f>
        <v>58807707.698317893</v>
      </c>
      <c r="G1926" s="22">
        <f t="shared" ref="G1926:G1989" si="369">F1926*$G$2/12</f>
        <v>34304.496157352107</v>
      </c>
      <c r="H1926" s="27">
        <f t="shared" ref="H1926:H1989" si="370">H1925+I1925-L1925</f>
        <v>26455653.433255494</v>
      </c>
      <c r="I1926" s="26">
        <f t="shared" si="361"/>
        <v>88185.51144418701</v>
      </c>
      <c r="J1926" s="23">
        <f t="shared" si="362"/>
        <v>13227.826716628051</v>
      </c>
      <c r="K1926" s="23">
        <f t="shared" si="363"/>
        <v>13227.826716627747</v>
      </c>
      <c r="L1926" s="23">
        <f t="shared" si="364"/>
        <v>26455.6534332558</v>
      </c>
      <c r="M1926" s="24">
        <f t="shared" si="365"/>
        <v>58807707.698317893</v>
      </c>
      <c r="N1926" s="15" t="str">
        <f t="shared" ref="N1926:N1989" si="371">IF(M1926=H1926,"3",IF(M1926=F1926,"2","1"))</f>
        <v>2</v>
      </c>
    </row>
    <row r="1927" spans="1:14" x14ac:dyDescent="0.25">
      <c r="A1927" s="3">
        <v>1923</v>
      </c>
      <c r="B1927" s="17">
        <f t="shared" ca="1" si="366"/>
        <v>102360</v>
      </c>
      <c r="C1927" s="18">
        <f ca="1">ROUND((B1927-סימולטור!$C$6)/365,3)</f>
        <v>206.70099999999999</v>
      </c>
      <c r="D1927" s="19">
        <f t="shared" si="367"/>
        <v>24480095.352371</v>
      </c>
      <c r="E1927" s="20">
        <f t="shared" si="360"/>
        <v>25500.099325386458</v>
      </c>
      <c r="F1927" s="21">
        <f t="shared" si="368"/>
        <v>58969428.894488268</v>
      </c>
      <c r="G1927" s="22">
        <f t="shared" si="369"/>
        <v>34398.833521784822</v>
      </c>
      <c r="H1927" s="27">
        <f t="shared" si="370"/>
        <v>26517383.291266426</v>
      </c>
      <c r="I1927" s="26">
        <f t="shared" si="361"/>
        <v>88391.277637556792</v>
      </c>
      <c r="J1927" s="23">
        <f t="shared" si="362"/>
        <v>13258.691645633518</v>
      </c>
      <c r="K1927" s="23">
        <f t="shared" si="363"/>
        <v>13258.691645633213</v>
      </c>
      <c r="L1927" s="23">
        <f t="shared" si="364"/>
        <v>26517.383291266731</v>
      </c>
      <c r="M1927" s="24">
        <f t="shared" si="365"/>
        <v>58969428.894488268</v>
      </c>
      <c r="N1927" s="15" t="str">
        <f t="shared" si="371"/>
        <v>2</v>
      </c>
    </row>
    <row r="1928" spans="1:14" x14ac:dyDescent="0.25">
      <c r="A1928" s="3">
        <v>1924</v>
      </c>
      <c r="B1928" s="17">
        <f t="shared" ca="1" si="366"/>
        <v>102390</v>
      </c>
      <c r="C1928" s="18">
        <f ca="1">ROUND((B1928-סימולטור!$C$6)/365,3)</f>
        <v>206.78399999999999</v>
      </c>
      <c r="D1928" s="19">
        <f t="shared" si="367"/>
        <v>24536195.570886854</v>
      </c>
      <c r="E1928" s="20">
        <f t="shared" si="360"/>
        <v>25558.537053007138</v>
      </c>
      <c r="F1928" s="21">
        <f t="shared" si="368"/>
        <v>59131594.823948115</v>
      </c>
      <c r="G1928" s="22">
        <f t="shared" si="369"/>
        <v>34493.430313969737</v>
      </c>
      <c r="H1928" s="27">
        <f t="shared" si="370"/>
        <v>26579257.185612716</v>
      </c>
      <c r="I1928" s="26">
        <f t="shared" si="361"/>
        <v>88597.52395204443</v>
      </c>
      <c r="J1928" s="23">
        <f t="shared" si="362"/>
        <v>13289.628592806665</v>
      </c>
      <c r="K1928" s="23">
        <f t="shared" si="363"/>
        <v>13289.628592806359</v>
      </c>
      <c r="L1928" s="23">
        <f t="shared" si="364"/>
        <v>26579.257185613023</v>
      </c>
      <c r="M1928" s="24">
        <f t="shared" si="365"/>
        <v>59131594.823948115</v>
      </c>
      <c r="N1928" s="15" t="str">
        <f t="shared" si="371"/>
        <v>2</v>
      </c>
    </row>
    <row r="1929" spans="1:14" x14ac:dyDescent="0.25">
      <c r="A1929" s="3">
        <v>1925</v>
      </c>
      <c r="B1929" s="17">
        <f t="shared" ca="1" si="366"/>
        <v>102421</v>
      </c>
      <c r="C1929" s="18">
        <f ca="1">ROUND((B1929-סימולטור!$C$6)/365,3)</f>
        <v>206.86799999999999</v>
      </c>
      <c r="D1929" s="19">
        <f t="shared" si="367"/>
        <v>24592424.352403469</v>
      </c>
      <c r="E1929" s="20">
        <f t="shared" si="360"/>
        <v>25617.108700420282</v>
      </c>
      <c r="F1929" s="21">
        <f t="shared" si="368"/>
        <v>59294206.709713981</v>
      </c>
      <c r="G1929" s="22">
        <f t="shared" si="369"/>
        <v>34588.287247333159</v>
      </c>
      <c r="H1929" s="27">
        <f t="shared" si="370"/>
        <v>26641275.452379148</v>
      </c>
      <c r="I1929" s="26">
        <f t="shared" si="361"/>
        <v>88804.251507932539</v>
      </c>
      <c r="J1929" s="23">
        <f t="shared" si="362"/>
        <v>13320.63772618988</v>
      </c>
      <c r="K1929" s="23">
        <f t="shared" si="363"/>
        <v>13320.637726189574</v>
      </c>
      <c r="L1929" s="23">
        <f t="shared" si="364"/>
        <v>26641.275452379454</v>
      </c>
      <c r="M1929" s="24">
        <f t="shared" si="365"/>
        <v>59294206.709713981</v>
      </c>
      <c r="N1929" s="15" t="str">
        <f t="shared" si="371"/>
        <v>2</v>
      </c>
    </row>
    <row r="1930" spans="1:14" x14ac:dyDescent="0.25">
      <c r="A1930" s="3">
        <v>1926</v>
      </c>
      <c r="B1930" s="17">
        <f t="shared" ca="1" si="366"/>
        <v>102451</v>
      </c>
      <c r="C1930" s="18">
        <f ca="1">ROUND((B1930-סימולטור!$C$6)/365,3)</f>
        <v>206.95099999999999</v>
      </c>
      <c r="D1930" s="19">
        <f t="shared" si="367"/>
        <v>24648781.991544396</v>
      </c>
      <c r="E1930" s="20">
        <f t="shared" si="360"/>
        <v>25675.814574525411</v>
      </c>
      <c r="F1930" s="21">
        <f t="shared" si="368"/>
        <v>59457265.778165698</v>
      </c>
      <c r="G1930" s="22">
        <f t="shared" si="369"/>
        <v>34683.405037263328</v>
      </c>
      <c r="H1930" s="27">
        <f t="shared" si="370"/>
        <v>26703438.428434703</v>
      </c>
      <c r="I1930" s="26">
        <f t="shared" si="361"/>
        <v>89011.461428117735</v>
      </c>
      <c r="J1930" s="23">
        <f t="shared" si="362"/>
        <v>13351.719214217659</v>
      </c>
      <c r="K1930" s="23">
        <f t="shared" si="363"/>
        <v>13351.719214217352</v>
      </c>
      <c r="L1930" s="23">
        <f t="shared" si="364"/>
        <v>26703.438428435009</v>
      </c>
      <c r="M1930" s="24">
        <f t="shared" si="365"/>
        <v>59457265.778165698</v>
      </c>
      <c r="N1930" s="15" t="str">
        <f t="shared" si="371"/>
        <v>2</v>
      </c>
    </row>
    <row r="1931" spans="1:14" x14ac:dyDescent="0.25">
      <c r="A1931" s="3">
        <v>1927</v>
      </c>
      <c r="B1931" s="17">
        <f t="shared" ca="1" si="366"/>
        <v>102482</v>
      </c>
      <c r="C1931" s="18">
        <f ca="1">ROUND((B1931-סימולטור!$C$6)/365,3)</f>
        <v>207.036</v>
      </c>
      <c r="D1931" s="19">
        <f t="shared" si="367"/>
        <v>24705268.783608355</v>
      </c>
      <c r="E1931" s="20">
        <f t="shared" si="360"/>
        <v>25734.654982925371</v>
      </c>
      <c r="F1931" s="21">
        <f t="shared" si="368"/>
        <v>59620773.259055659</v>
      </c>
      <c r="G1931" s="22">
        <f t="shared" si="369"/>
        <v>34778.784401115801</v>
      </c>
      <c r="H1931" s="27">
        <f t="shared" si="370"/>
        <v>26765746.451434385</v>
      </c>
      <c r="I1931" s="26">
        <f t="shared" si="361"/>
        <v>89219.154838116679</v>
      </c>
      <c r="J1931" s="23">
        <f t="shared" si="362"/>
        <v>13382.873225717502</v>
      </c>
      <c r="K1931" s="23">
        <f t="shared" si="363"/>
        <v>13382.873225717192</v>
      </c>
      <c r="L1931" s="23">
        <f t="shared" si="364"/>
        <v>26765.746451434694</v>
      </c>
      <c r="M1931" s="24">
        <f t="shared" si="365"/>
        <v>59620773.259055659</v>
      </c>
      <c r="N1931" s="15" t="str">
        <f t="shared" si="371"/>
        <v>2</v>
      </c>
    </row>
    <row r="1932" spans="1:14" x14ac:dyDescent="0.25">
      <c r="A1932" s="3">
        <v>1928</v>
      </c>
      <c r="B1932" s="17">
        <f t="shared" ca="1" si="366"/>
        <v>102513</v>
      </c>
      <c r="C1932" s="18">
        <f ca="1">ROUND((B1932-סימולטור!$C$6)/365,3)</f>
        <v>207.12100000000001</v>
      </c>
      <c r="D1932" s="19">
        <f t="shared" si="367"/>
        <v>24761885.024570793</v>
      </c>
      <c r="E1932" s="20">
        <f t="shared" si="360"/>
        <v>25793.63023392791</v>
      </c>
      <c r="F1932" s="21">
        <f t="shared" si="368"/>
        <v>59784730.385518067</v>
      </c>
      <c r="G1932" s="22">
        <f t="shared" si="369"/>
        <v>34874.426058218873</v>
      </c>
      <c r="H1932" s="27">
        <f t="shared" si="370"/>
        <v>26828199.859821066</v>
      </c>
      <c r="I1932" s="26">
        <f t="shared" si="361"/>
        <v>89427.332866072291</v>
      </c>
      <c r="J1932" s="23">
        <f t="shared" si="362"/>
        <v>13414.099929910843</v>
      </c>
      <c r="K1932" s="23">
        <f t="shared" si="363"/>
        <v>13414.099929910533</v>
      </c>
      <c r="L1932" s="23">
        <f t="shared" si="364"/>
        <v>26828.199859821376</v>
      </c>
      <c r="M1932" s="24">
        <f t="shared" si="365"/>
        <v>59784730.385518067</v>
      </c>
      <c r="N1932" s="15" t="str">
        <f t="shared" si="371"/>
        <v>2</v>
      </c>
    </row>
    <row r="1933" spans="1:14" x14ac:dyDescent="0.25">
      <c r="A1933" s="3">
        <v>1929</v>
      </c>
      <c r="B1933" s="17">
        <f t="shared" ca="1" si="366"/>
        <v>102543</v>
      </c>
      <c r="C1933" s="18">
        <f ca="1">ROUND((B1933-סימולטור!$C$6)/365,3)</f>
        <v>207.203</v>
      </c>
      <c r="D1933" s="19">
        <f t="shared" si="367"/>
        <v>24818631.011085436</v>
      </c>
      <c r="E1933" s="20">
        <f t="shared" si="360"/>
        <v>25852.740636547329</v>
      </c>
      <c r="F1933" s="21">
        <f t="shared" si="368"/>
        <v>59949138.394078247</v>
      </c>
      <c r="G1933" s="22">
        <f t="shared" si="369"/>
        <v>34970.33072987898</v>
      </c>
      <c r="H1933" s="27">
        <f t="shared" si="370"/>
        <v>26890798.992827319</v>
      </c>
      <c r="I1933" s="26">
        <f t="shared" si="361"/>
        <v>89635.996642759797</v>
      </c>
      <c r="J1933" s="23">
        <f t="shared" si="362"/>
        <v>13445.399496413969</v>
      </c>
      <c r="K1933" s="23">
        <f t="shared" si="363"/>
        <v>13445.39949641366</v>
      </c>
      <c r="L1933" s="23">
        <f t="shared" si="364"/>
        <v>26890.798992827629</v>
      </c>
      <c r="M1933" s="24">
        <f t="shared" si="365"/>
        <v>59949138.394078247</v>
      </c>
      <c r="N1933" s="15" t="str">
        <f t="shared" si="371"/>
        <v>2</v>
      </c>
    </row>
    <row r="1934" spans="1:14" x14ac:dyDescent="0.25">
      <c r="A1934" s="3">
        <v>1930</v>
      </c>
      <c r="B1934" s="17">
        <f t="shared" ca="1" si="366"/>
        <v>102574</v>
      </c>
      <c r="C1934" s="18">
        <f ca="1">ROUND((B1934-סימולטור!$C$6)/365,3)</f>
        <v>207.28800000000001</v>
      </c>
      <c r="D1934" s="19">
        <f t="shared" si="367"/>
        <v>24875507.040485844</v>
      </c>
      <c r="E1934" s="20">
        <f t="shared" si="360"/>
        <v>25911.986500506086</v>
      </c>
      <c r="F1934" s="21">
        <f t="shared" si="368"/>
        <v>60113998.524661966</v>
      </c>
      <c r="G1934" s="22">
        <f t="shared" si="369"/>
        <v>35066.499139386149</v>
      </c>
      <c r="H1934" s="27">
        <f t="shared" si="370"/>
        <v>26953544.190477252</v>
      </c>
      <c r="I1934" s="26">
        <f t="shared" si="361"/>
        <v>89845.147301592908</v>
      </c>
      <c r="J1934" s="23">
        <f t="shared" si="362"/>
        <v>13476.772095238935</v>
      </c>
      <c r="K1934" s="23">
        <f t="shared" si="363"/>
        <v>13476.772095238626</v>
      </c>
      <c r="L1934" s="23">
        <f t="shared" si="364"/>
        <v>26953.544190477562</v>
      </c>
      <c r="M1934" s="24">
        <f t="shared" si="365"/>
        <v>60113998.524661966</v>
      </c>
      <c r="N1934" s="15" t="str">
        <f t="shared" si="371"/>
        <v>2</v>
      </c>
    </row>
    <row r="1935" spans="1:14" x14ac:dyDescent="0.25">
      <c r="A1935" s="3">
        <v>1931</v>
      </c>
      <c r="B1935" s="17">
        <f t="shared" ca="1" si="366"/>
        <v>102604</v>
      </c>
      <c r="C1935" s="18">
        <f ca="1">ROUND((B1935-סימולטור!$C$6)/365,3)</f>
        <v>207.37</v>
      </c>
      <c r="D1935" s="19">
        <f t="shared" si="367"/>
        <v>24932513.41078696</v>
      </c>
      <c r="E1935" s="20">
        <f t="shared" si="360"/>
        <v>25971.368136236415</v>
      </c>
      <c r="F1935" s="21">
        <f t="shared" si="368"/>
        <v>60279312.020604797</v>
      </c>
      <c r="G1935" s="22">
        <f t="shared" si="369"/>
        <v>35162.932012019468</v>
      </c>
      <c r="H1935" s="27">
        <f t="shared" si="370"/>
        <v>27016435.793588366</v>
      </c>
      <c r="I1935" s="26">
        <f t="shared" si="361"/>
        <v>90054.785978629967</v>
      </c>
      <c r="J1935" s="23">
        <f t="shared" si="362"/>
        <v>13508.217896794495</v>
      </c>
      <c r="K1935" s="23">
        <f t="shared" si="363"/>
        <v>13508.217896794184</v>
      </c>
      <c r="L1935" s="23">
        <f t="shared" si="364"/>
        <v>27016.43579358868</v>
      </c>
      <c r="M1935" s="24">
        <f t="shared" si="365"/>
        <v>60279312.020604797</v>
      </c>
      <c r="N1935" s="15" t="str">
        <f t="shared" si="371"/>
        <v>2</v>
      </c>
    </row>
    <row r="1936" spans="1:14" x14ac:dyDescent="0.25">
      <c r="A1936" s="3">
        <v>1932</v>
      </c>
      <c r="B1936" s="17">
        <f t="shared" ca="1" si="366"/>
        <v>102635</v>
      </c>
      <c r="C1936" s="18">
        <f ca="1">ROUND((B1936-סימולטור!$C$6)/365,3)</f>
        <v>207.45500000000001</v>
      </c>
      <c r="D1936" s="19">
        <f t="shared" si="367"/>
        <v>24989650.420686685</v>
      </c>
      <c r="E1936" s="20">
        <f t="shared" si="360"/>
        <v>26030.885854881963</v>
      </c>
      <c r="F1936" s="21">
        <f t="shared" si="368"/>
        <v>60445080.128661461</v>
      </c>
      <c r="G1936" s="22">
        <f t="shared" si="369"/>
        <v>35259.630075052519</v>
      </c>
      <c r="H1936" s="27">
        <f t="shared" si="370"/>
        <v>27079474.143773407</v>
      </c>
      <c r="I1936" s="26">
        <f t="shared" si="361"/>
        <v>90264.913812580111</v>
      </c>
      <c r="J1936" s="23">
        <f t="shared" si="362"/>
        <v>13539.737071887017</v>
      </c>
      <c r="K1936" s="23">
        <f t="shared" si="363"/>
        <v>13539.737071886704</v>
      </c>
      <c r="L1936" s="23">
        <f t="shared" si="364"/>
        <v>27079.474143773721</v>
      </c>
      <c r="M1936" s="24">
        <f t="shared" si="365"/>
        <v>60445080.128661461</v>
      </c>
      <c r="N1936" s="15" t="str">
        <f t="shared" si="371"/>
        <v>2</v>
      </c>
    </row>
    <row r="1937" spans="1:14" x14ac:dyDescent="0.25">
      <c r="A1937" s="3">
        <v>1933</v>
      </c>
      <c r="B1937" s="17">
        <f t="shared" ca="1" si="366"/>
        <v>102666</v>
      </c>
      <c r="C1937" s="18">
        <f ca="1">ROUND((B1937-סימולטור!$C$6)/365,3)</f>
        <v>207.54</v>
      </c>
      <c r="D1937" s="19">
        <f t="shared" si="367"/>
        <v>25046918.369567428</v>
      </c>
      <c r="E1937" s="20">
        <f t="shared" si="360"/>
        <v>26090.539968299403</v>
      </c>
      <c r="F1937" s="21">
        <f t="shared" si="368"/>
        <v>60611304.099015288</v>
      </c>
      <c r="G1937" s="22">
        <f t="shared" si="369"/>
        <v>35356.594057758921</v>
      </c>
      <c r="H1937" s="27">
        <f t="shared" si="370"/>
        <v>27142659.583442215</v>
      </c>
      <c r="I1937" s="26">
        <f t="shared" si="361"/>
        <v>90475.531944809467</v>
      </c>
      <c r="J1937" s="23">
        <f t="shared" si="362"/>
        <v>13571.32979172142</v>
      </c>
      <c r="K1937" s="23">
        <f t="shared" si="363"/>
        <v>13571.329791721108</v>
      </c>
      <c r="L1937" s="23">
        <f t="shared" si="364"/>
        <v>27142.659583442528</v>
      </c>
      <c r="M1937" s="24">
        <f t="shared" si="365"/>
        <v>60611304.099015288</v>
      </c>
      <c r="N1937" s="15" t="str">
        <f t="shared" si="371"/>
        <v>2</v>
      </c>
    </row>
    <row r="1938" spans="1:14" x14ac:dyDescent="0.25">
      <c r="A1938" s="3">
        <v>1934</v>
      </c>
      <c r="B1938" s="17">
        <f t="shared" ca="1" si="366"/>
        <v>102694</v>
      </c>
      <c r="C1938" s="18">
        <f ca="1">ROUND((B1938-סימולטור!$C$6)/365,3)</f>
        <v>207.61600000000001</v>
      </c>
      <c r="D1938" s="19">
        <f t="shared" si="367"/>
        <v>25104317.557497688</v>
      </c>
      <c r="E1938" s="20">
        <f t="shared" si="360"/>
        <v>26150.330789060092</v>
      </c>
      <c r="F1938" s="21">
        <f t="shared" si="368"/>
        <v>60777985.18528758</v>
      </c>
      <c r="G1938" s="22">
        <f t="shared" si="369"/>
        <v>35453.824691417758</v>
      </c>
      <c r="H1938" s="27">
        <f t="shared" si="370"/>
        <v>27205992.455803581</v>
      </c>
      <c r="I1938" s="26">
        <f t="shared" si="361"/>
        <v>90686.641519347366</v>
      </c>
      <c r="J1938" s="23">
        <f t="shared" si="362"/>
        <v>13602.996227902104</v>
      </c>
      <c r="K1938" s="23">
        <f t="shared" si="363"/>
        <v>13602.996227901791</v>
      </c>
      <c r="L1938" s="23">
        <f t="shared" si="364"/>
        <v>27205.992455803895</v>
      </c>
      <c r="M1938" s="24">
        <f t="shared" si="365"/>
        <v>60777985.18528758</v>
      </c>
      <c r="N1938" s="15" t="str">
        <f t="shared" si="371"/>
        <v>2</v>
      </c>
    </row>
    <row r="1939" spans="1:14" x14ac:dyDescent="0.25">
      <c r="A1939" s="3">
        <v>1935</v>
      </c>
      <c r="B1939" s="17">
        <f t="shared" ca="1" si="366"/>
        <v>102725</v>
      </c>
      <c r="C1939" s="18">
        <f ca="1">ROUND((B1939-סימולטור!$C$6)/365,3)</f>
        <v>207.70099999999999</v>
      </c>
      <c r="D1939" s="19">
        <f t="shared" si="367"/>
        <v>25161848.285233624</v>
      </c>
      <c r="E1939" s="20">
        <f t="shared" si="360"/>
        <v>26210.258630451692</v>
      </c>
      <c r="F1939" s="21">
        <f t="shared" si="368"/>
        <v>60945124.644547127</v>
      </c>
      <c r="G1939" s="22">
        <f t="shared" si="369"/>
        <v>35551.32270931916</v>
      </c>
      <c r="H1939" s="27">
        <f t="shared" si="370"/>
        <v>27269473.104867127</v>
      </c>
      <c r="I1939" s="26">
        <f t="shared" si="361"/>
        <v>90898.243682892527</v>
      </c>
      <c r="J1939" s="23">
        <f t="shared" si="362"/>
        <v>13634.736552433878</v>
      </c>
      <c r="K1939" s="23">
        <f t="shared" si="363"/>
        <v>13634.736552433564</v>
      </c>
      <c r="L1939" s="23">
        <f t="shared" si="364"/>
        <v>27269.473104867444</v>
      </c>
      <c r="M1939" s="24">
        <f t="shared" si="365"/>
        <v>60945124.644547127</v>
      </c>
      <c r="N1939" s="15" t="str">
        <f t="shared" si="371"/>
        <v>2</v>
      </c>
    </row>
    <row r="1940" spans="1:14" x14ac:dyDescent="0.25">
      <c r="A1940" s="3">
        <v>1936</v>
      </c>
      <c r="B1940" s="17">
        <f t="shared" ca="1" si="366"/>
        <v>102755</v>
      </c>
      <c r="C1940" s="18">
        <f ca="1">ROUND((B1940-סימולטור!$C$6)/365,3)</f>
        <v>207.78399999999999</v>
      </c>
      <c r="D1940" s="19">
        <f t="shared" si="367"/>
        <v>25219510.854220621</v>
      </c>
      <c r="E1940" s="20">
        <f t="shared" si="360"/>
        <v>26270.323806479813</v>
      </c>
      <c r="F1940" s="21">
        <f t="shared" si="368"/>
        <v>61112723.737319633</v>
      </c>
      <c r="G1940" s="22">
        <f t="shared" si="369"/>
        <v>35649.088846769788</v>
      </c>
      <c r="H1940" s="27">
        <f t="shared" si="370"/>
        <v>27333101.87544515</v>
      </c>
      <c r="I1940" s="26">
        <f t="shared" si="361"/>
        <v>91110.339584819274</v>
      </c>
      <c r="J1940" s="23">
        <f t="shared" si="362"/>
        <v>13666.55093772289</v>
      </c>
      <c r="K1940" s="23">
        <f t="shared" si="363"/>
        <v>13666.550937722575</v>
      </c>
      <c r="L1940" s="23">
        <f t="shared" si="364"/>
        <v>27333.101875445464</v>
      </c>
      <c r="M1940" s="24">
        <f t="shared" si="365"/>
        <v>61112723.737319633</v>
      </c>
      <c r="N1940" s="15" t="str">
        <f t="shared" si="371"/>
        <v>2</v>
      </c>
    </row>
    <row r="1941" spans="1:14" x14ac:dyDescent="0.25">
      <c r="A1941" s="3">
        <v>1937</v>
      </c>
      <c r="B1941" s="17">
        <f t="shared" ca="1" si="366"/>
        <v>102786</v>
      </c>
      <c r="C1941" s="18">
        <f ca="1">ROUND((B1941-סימולטור!$C$6)/365,3)</f>
        <v>207.86799999999999</v>
      </c>
      <c r="D1941" s="19">
        <f t="shared" si="367"/>
        <v>25277305.56659488</v>
      </c>
      <c r="E1941" s="20">
        <f t="shared" si="360"/>
        <v>26330.526631869667</v>
      </c>
      <c r="F1941" s="21">
        <f t="shared" si="368"/>
        <v>61280783.727597266</v>
      </c>
      <c r="G1941" s="22">
        <f t="shared" si="369"/>
        <v>35747.123841098408</v>
      </c>
      <c r="H1941" s="27">
        <f t="shared" si="370"/>
        <v>27396879.113154523</v>
      </c>
      <c r="I1941" s="26">
        <f t="shared" si="361"/>
        <v>91322.930377183846</v>
      </c>
      <c r="J1941" s="23">
        <f t="shared" si="362"/>
        <v>13698.439556577576</v>
      </c>
      <c r="K1941" s="23">
        <f t="shared" si="363"/>
        <v>13698.439556577261</v>
      </c>
      <c r="L1941" s="23">
        <f t="shared" si="364"/>
        <v>27396.879113154835</v>
      </c>
      <c r="M1941" s="24">
        <f t="shared" si="365"/>
        <v>61280783.727597266</v>
      </c>
      <c r="N1941" s="15" t="str">
        <f t="shared" si="371"/>
        <v>2</v>
      </c>
    </row>
    <row r="1942" spans="1:14" x14ac:dyDescent="0.25">
      <c r="A1942" s="3">
        <v>1938</v>
      </c>
      <c r="B1942" s="17">
        <f t="shared" ca="1" si="366"/>
        <v>102816</v>
      </c>
      <c r="C1942" s="18">
        <f ca="1">ROUND((B1942-סימולטור!$C$6)/365,3)</f>
        <v>207.95099999999999</v>
      </c>
      <c r="D1942" s="19">
        <f t="shared" si="367"/>
        <v>25335232.725184996</v>
      </c>
      <c r="E1942" s="20">
        <f t="shared" si="360"/>
        <v>26390.867422067702</v>
      </c>
      <c r="F1942" s="21">
        <f t="shared" si="368"/>
        <v>61449305.882848166</v>
      </c>
      <c r="G1942" s="22">
        <f t="shared" si="369"/>
        <v>35845.428431661428</v>
      </c>
      <c r="H1942" s="27">
        <f t="shared" si="370"/>
        <v>27460805.164418552</v>
      </c>
      <c r="I1942" s="26">
        <f t="shared" si="361"/>
        <v>91536.017214730615</v>
      </c>
      <c r="J1942" s="23">
        <f t="shared" si="362"/>
        <v>13730.402582209592</v>
      </c>
      <c r="K1942" s="23">
        <f t="shared" si="363"/>
        <v>13730.402582209277</v>
      </c>
      <c r="L1942" s="23">
        <f t="shared" si="364"/>
        <v>27460.805164418867</v>
      </c>
      <c r="M1942" s="24">
        <f t="shared" si="365"/>
        <v>61449305.882848166</v>
      </c>
      <c r="N1942" s="15" t="str">
        <f t="shared" si="371"/>
        <v>2</v>
      </c>
    </row>
    <row r="1943" spans="1:14" x14ac:dyDescent="0.25">
      <c r="A1943" s="3">
        <v>1939</v>
      </c>
      <c r="B1943" s="17">
        <f t="shared" ca="1" si="366"/>
        <v>102847</v>
      </c>
      <c r="C1943" s="18">
        <f ca="1">ROUND((B1943-סימולטור!$C$6)/365,3)</f>
        <v>208.036</v>
      </c>
      <c r="D1943" s="19">
        <f t="shared" si="367"/>
        <v>25393292.633513547</v>
      </c>
      <c r="E1943" s="20">
        <f t="shared" si="360"/>
        <v>26451.34649324328</v>
      </c>
      <c r="F1943" s="21">
        <f t="shared" si="368"/>
        <v>61618291.474026002</v>
      </c>
      <c r="G1943" s="22">
        <f t="shared" si="369"/>
        <v>35944.003359848502</v>
      </c>
      <c r="H1943" s="27">
        <f t="shared" si="370"/>
        <v>27524880.376468863</v>
      </c>
      <c r="I1943" s="26">
        <f t="shared" si="361"/>
        <v>91749.601254898327</v>
      </c>
      <c r="J1943" s="23">
        <f t="shared" si="362"/>
        <v>13762.440188234748</v>
      </c>
      <c r="K1943" s="23">
        <f t="shared" si="363"/>
        <v>13762.440188234432</v>
      </c>
      <c r="L1943" s="23">
        <f t="shared" si="364"/>
        <v>27524.88037646918</v>
      </c>
      <c r="M1943" s="24">
        <f t="shared" si="365"/>
        <v>61618291.474026002</v>
      </c>
      <c r="N1943" s="15" t="str">
        <f t="shared" si="371"/>
        <v>2</v>
      </c>
    </row>
    <row r="1944" spans="1:14" x14ac:dyDescent="0.25">
      <c r="A1944" s="3">
        <v>1940</v>
      </c>
      <c r="B1944" s="17">
        <f t="shared" ca="1" si="366"/>
        <v>102878</v>
      </c>
      <c r="C1944" s="18">
        <f ca="1">ROUND((B1944-סימולטור!$C$6)/365,3)</f>
        <v>208.12100000000001</v>
      </c>
      <c r="D1944" s="19">
        <f t="shared" si="367"/>
        <v>25451485.595798682</v>
      </c>
      <c r="E1944" s="20">
        <f t="shared" si="360"/>
        <v>26511.964162290293</v>
      </c>
      <c r="F1944" s="21">
        <f t="shared" si="368"/>
        <v>61787741.775579579</v>
      </c>
      <c r="G1944" s="22">
        <f t="shared" si="369"/>
        <v>36042.849369088093</v>
      </c>
      <c r="H1944" s="27">
        <f t="shared" si="370"/>
        <v>27589105.097347293</v>
      </c>
      <c r="I1944" s="26">
        <f t="shared" si="361"/>
        <v>91963.683657826434</v>
      </c>
      <c r="J1944" s="23">
        <f t="shared" si="362"/>
        <v>13794.552548673964</v>
      </c>
      <c r="K1944" s="23">
        <f t="shared" si="363"/>
        <v>13794.552548673646</v>
      </c>
      <c r="L1944" s="23">
        <f t="shared" si="364"/>
        <v>27589.105097347609</v>
      </c>
      <c r="M1944" s="24">
        <f t="shared" si="365"/>
        <v>61787741.775579579</v>
      </c>
      <c r="N1944" s="15" t="str">
        <f t="shared" si="371"/>
        <v>2</v>
      </c>
    </row>
    <row r="1945" spans="1:14" x14ac:dyDescent="0.25">
      <c r="A1945" s="3">
        <v>1941</v>
      </c>
      <c r="B1945" s="17">
        <f t="shared" ca="1" si="366"/>
        <v>102908</v>
      </c>
      <c r="C1945" s="18">
        <f ca="1">ROUND((B1945-סימולטור!$C$6)/365,3)</f>
        <v>208.203</v>
      </c>
      <c r="D1945" s="19">
        <f t="shared" si="367"/>
        <v>25509811.916955724</v>
      </c>
      <c r="E1945" s="20">
        <f t="shared" si="360"/>
        <v>26572.72074682888</v>
      </c>
      <c r="F1945" s="21">
        <f t="shared" si="368"/>
        <v>61957658.065462433</v>
      </c>
      <c r="G1945" s="22">
        <f t="shared" si="369"/>
        <v>36141.967204853085</v>
      </c>
      <c r="H1945" s="27">
        <f t="shared" si="370"/>
        <v>27653479.675907772</v>
      </c>
      <c r="I1945" s="26">
        <f t="shared" si="361"/>
        <v>92178.265586361362</v>
      </c>
      <c r="J1945" s="23">
        <f t="shared" si="362"/>
        <v>13826.739837954205</v>
      </c>
      <c r="K1945" s="23">
        <f t="shared" si="363"/>
        <v>13826.739837953886</v>
      </c>
      <c r="L1945" s="23">
        <f t="shared" si="364"/>
        <v>27653.479675908093</v>
      </c>
      <c r="M1945" s="24">
        <f t="shared" si="365"/>
        <v>61957658.065462433</v>
      </c>
      <c r="N1945" s="15" t="str">
        <f t="shared" si="371"/>
        <v>2</v>
      </c>
    </row>
    <row r="1946" spans="1:14" x14ac:dyDescent="0.25">
      <c r="A1946" s="3">
        <v>1942</v>
      </c>
      <c r="B1946" s="17">
        <f t="shared" ca="1" si="366"/>
        <v>102939</v>
      </c>
      <c r="C1946" s="18">
        <f ca="1">ROUND((B1946-סימולטור!$C$6)/365,3)</f>
        <v>208.28800000000001</v>
      </c>
      <c r="D1946" s="19">
        <f t="shared" si="367"/>
        <v>25568271.90259875</v>
      </c>
      <c r="E1946" s="20">
        <f t="shared" si="360"/>
        <v>26633.61656520703</v>
      </c>
      <c r="F1946" s="21">
        <f t="shared" si="368"/>
        <v>62128041.625142455</v>
      </c>
      <c r="G1946" s="22">
        <f t="shared" si="369"/>
        <v>36241.357614666435</v>
      </c>
      <c r="H1946" s="27">
        <f t="shared" si="370"/>
        <v>27718004.461818226</v>
      </c>
      <c r="I1946" s="26">
        <f t="shared" si="361"/>
        <v>92393.348206062888</v>
      </c>
      <c r="J1946" s="23">
        <f t="shared" si="362"/>
        <v>13859.002230909433</v>
      </c>
      <c r="K1946" s="23">
        <f t="shared" si="363"/>
        <v>13859.002230909113</v>
      </c>
      <c r="L1946" s="23">
        <f t="shared" si="364"/>
        <v>27718.004461818546</v>
      </c>
      <c r="M1946" s="24">
        <f t="shared" si="365"/>
        <v>62128041.625142455</v>
      </c>
      <c r="N1946" s="15" t="str">
        <f t="shared" si="371"/>
        <v>2</v>
      </c>
    </row>
    <row r="1947" spans="1:14" x14ac:dyDescent="0.25">
      <c r="A1947" s="3">
        <v>1943</v>
      </c>
      <c r="B1947" s="17">
        <f t="shared" ca="1" si="366"/>
        <v>102969</v>
      </c>
      <c r="C1947" s="18">
        <f ca="1">ROUND((B1947-סימולטור!$C$6)/365,3)</f>
        <v>208.37</v>
      </c>
      <c r="D1947" s="19">
        <f t="shared" si="367"/>
        <v>25626865.859042205</v>
      </c>
      <c r="E1947" s="20">
        <f t="shared" si="360"/>
        <v>26694.651936502298</v>
      </c>
      <c r="F1947" s="21">
        <f t="shared" si="368"/>
        <v>62298893.739611603</v>
      </c>
      <c r="G1947" s="22">
        <f t="shared" si="369"/>
        <v>36341.021348106769</v>
      </c>
      <c r="H1947" s="27">
        <f t="shared" si="370"/>
        <v>27782679.80556247</v>
      </c>
      <c r="I1947" s="26">
        <f t="shared" si="361"/>
        <v>92608.93268521037</v>
      </c>
      <c r="J1947" s="23">
        <f t="shared" si="362"/>
        <v>13891.339902781556</v>
      </c>
      <c r="K1947" s="23">
        <f t="shared" si="363"/>
        <v>13891.339902781236</v>
      </c>
      <c r="L1947" s="23">
        <f t="shared" si="364"/>
        <v>27782.679805562791</v>
      </c>
      <c r="M1947" s="24">
        <f t="shared" si="365"/>
        <v>62298893.739611603</v>
      </c>
      <c r="N1947" s="15" t="str">
        <f t="shared" si="371"/>
        <v>2</v>
      </c>
    </row>
    <row r="1948" spans="1:14" x14ac:dyDescent="0.25">
      <c r="A1948" s="3">
        <v>1944</v>
      </c>
      <c r="B1948" s="17">
        <f t="shared" ca="1" si="366"/>
        <v>103000</v>
      </c>
      <c r="C1948" s="18">
        <f ca="1">ROUND((B1948-סימולטור!$C$6)/365,3)</f>
        <v>208.45500000000001</v>
      </c>
      <c r="D1948" s="19">
        <f t="shared" si="367"/>
        <v>25685594.093302514</v>
      </c>
      <c r="E1948" s="20">
        <f t="shared" si="360"/>
        <v>26755.827180523451</v>
      </c>
      <c r="F1948" s="21">
        <f t="shared" si="368"/>
        <v>62470215.697395541</v>
      </c>
      <c r="G1948" s="22">
        <f t="shared" si="369"/>
        <v>36440.959156814068</v>
      </c>
      <c r="H1948" s="27">
        <f t="shared" si="370"/>
        <v>27847506.05844212</v>
      </c>
      <c r="I1948" s="26">
        <f t="shared" si="361"/>
        <v>92825.020194809214</v>
      </c>
      <c r="J1948" s="23">
        <f t="shared" si="362"/>
        <v>13923.753029221381</v>
      </c>
      <c r="K1948" s="23">
        <f t="shared" si="363"/>
        <v>13923.753029221059</v>
      </c>
      <c r="L1948" s="23">
        <f t="shared" si="364"/>
        <v>27847.506058442443</v>
      </c>
      <c r="M1948" s="24">
        <f t="shared" si="365"/>
        <v>62470215.697395541</v>
      </c>
      <c r="N1948" s="15" t="str">
        <f t="shared" si="371"/>
        <v>2</v>
      </c>
    </row>
    <row r="1949" spans="1:14" x14ac:dyDescent="0.25">
      <c r="A1949" s="3">
        <v>1945</v>
      </c>
      <c r="B1949" s="17">
        <f t="shared" ca="1" si="366"/>
        <v>103031</v>
      </c>
      <c r="C1949" s="18">
        <f ca="1">ROUND((B1949-סימולטור!$C$6)/365,3)</f>
        <v>208.54</v>
      </c>
      <c r="D1949" s="19">
        <f t="shared" si="367"/>
        <v>25744456.913099669</v>
      </c>
      <c r="E1949" s="20">
        <f t="shared" si="360"/>
        <v>26817.142617812155</v>
      </c>
      <c r="F1949" s="21">
        <f t="shared" si="368"/>
        <v>62642008.79056339</v>
      </c>
      <c r="G1949" s="22">
        <f t="shared" si="369"/>
        <v>36541.171794495312</v>
      </c>
      <c r="H1949" s="27">
        <f t="shared" si="370"/>
        <v>27912483.572578486</v>
      </c>
      <c r="I1949" s="26">
        <f t="shared" si="361"/>
        <v>93041.6119085971</v>
      </c>
      <c r="J1949" s="23">
        <f t="shared" si="362"/>
        <v>13956.241786289565</v>
      </c>
      <c r="K1949" s="23">
        <f t="shared" si="363"/>
        <v>13956.241786289243</v>
      </c>
      <c r="L1949" s="23">
        <f t="shared" si="364"/>
        <v>27912.483572578807</v>
      </c>
      <c r="M1949" s="24">
        <f t="shared" si="365"/>
        <v>62642008.79056339</v>
      </c>
      <c r="N1949" s="15" t="str">
        <f t="shared" si="371"/>
        <v>2</v>
      </c>
    </row>
    <row r="1950" spans="1:14" x14ac:dyDescent="0.25">
      <c r="A1950" s="3">
        <v>1946</v>
      </c>
      <c r="B1950" s="17">
        <f t="shared" ca="1" si="366"/>
        <v>103059</v>
      </c>
      <c r="C1950" s="18">
        <f ca="1">ROUND((B1950-סימולטור!$C$6)/365,3)</f>
        <v>208.61600000000001</v>
      </c>
      <c r="D1950" s="19">
        <f t="shared" si="367"/>
        <v>25803454.62685886</v>
      </c>
      <c r="E1950" s="20">
        <f t="shared" si="360"/>
        <v>26878.598569644644</v>
      </c>
      <c r="F1950" s="21">
        <f t="shared" si="368"/>
        <v>62814274.314737439</v>
      </c>
      <c r="G1950" s="22">
        <f t="shared" si="369"/>
        <v>36641.660016930175</v>
      </c>
      <c r="H1950" s="27">
        <f t="shared" si="370"/>
        <v>27977612.700914502</v>
      </c>
      <c r="I1950" s="26">
        <f t="shared" si="361"/>
        <v>93258.709003050491</v>
      </c>
      <c r="J1950" s="23">
        <f t="shared" si="362"/>
        <v>13988.806350457573</v>
      </c>
      <c r="K1950" s="23">
        <f t="shared" si="363"/>
        <v>13988.806350457251</v>
      </c>
      <c r="L1950" s="23">
        <f t="shared" si="364"/>
        <v>27977.612700914826</v>
      </c>
      <c r="M1950" s="24">
        <f t="shared" si="365"/>
        <v>62814274.314737439</v>
      </c>
      <c r="N1950" s="15" t="str">
        <f t="shared" si="371"/>
        <v>2</v>
      </c>
    </row>
    <row r="1951" spans="1:14" x14ac:dyDescent="0.25">
      <c r="A1951" s="3">
        <v>1947</v>
      </c>
      <c r="B1951" s="17">
        <f t="shared" ca="1" si="366"/>
        <v>103090</v>
      </c>
      <c r="C1951" s="18">
        <f ca="1">ROUND((B1951-סימולטור!$C$6)/365,3)</f>
        <v>208.70099999999999</v>
      </c>
      <c r="D1951" s="19">
        <f t="shared" si="367"/>
        <v>25862587.54371208</v>
      </c>
      <c r="E1951" s="20">
        <f t="shared" si="360"/>
        <v>26940.195358033416</v>
      </c>
      <c r="F1951" s="21">
        <f t="shared" si="368"/>
        <v>62987013.569102973</v>
      </c>
      <c r="G1951" s="22">
        <f t="shared" si="369"/>
        <v>36742.424581976731</v>
      </c>
      <c r="H1951" s="27">
        <f t="shared" si="370"/>
        <v>28042893.797216639</v>
      </c>
      <c r="I1951" s="26">
        <f t="shared" si="361"/>
        <v>93476.312657390954</v>
      </c>
      <c r="J1951" s="23">
        <f t="shared" si="362"/>
        <v>14021.446898608643</v>
      </c>
      <c r="K1951" s="23">
        <f t="shared" si="363"/>
        <v>14021.446898608319</v>
      </c>
      <c r="L1951" s="23">
        <f t="shared" si="364"/>
        <v>28042.893797216962</v>
      </c>
      <c r="M1951" s="24">
        <f t="shared" si="365"/>
        <v>62987013.569102973</v>
      </c>
      <c r="N1951" s="15" t="str">
        <f t="shared" si="371"/>
        <v>2</v>
      </c>
    </row>
    <row r="1952" spans="1:14" x14ac:dyDescent="0.25">
      <c r="A1952" s="3">
        <v>1948</v>
      </c>
      <c r="B1952" s="17">
        <f t="shared" ca="1" si="366"/>
        <v>103120</v>
      </c>
      <c r="C1952" s="18">
        <f ca="1">ROUND((B1952-סימולטור!$C$6)/365,3)</f>
        <v>208.78399999999999</v>
      </c>
      <c r="D1952" s="19">
        <f t="shared" si="367"/>
        <v>25921855.973499753</v>
      </c>
      <c r="E1952" s="20">
        <f t="shared" si="360"/>
        <v>27001.933305728908</v>
      </c>
      <c r="F1952" s="21">
        <f t="shared" si="368"/>
        <v>63160227.856418014</v>
      </c>
      <c r="G1952" s="22">
        <f t="shared" si="369"/>
        <v>36843.466249577177</v>
      </c>
      <c r="H1952" s="27">
        <f t="shared" si="370"/>
        <v>28108327.21607681</v>
      </c>
      <c r="I1952" s="26">
        <f t="shared" si="361"/>
        <v>93694.424053591531</v>
      </c>
      <c r="J1952" s="23">
        <f t="shared" si="362"/>
        <v>14054.163608038729</v>
      </c>
      <c r="K1952" s="23">
        <f t="shared" si="363"/>
        <v>14054.163608038405</v>
      </c>
      <c r="L1952" s="23">
        <f t="shared" si="364"/>
        <v>28108.327216077134</v>
      </c>
      <c r="M1952" s="24">
        <f t="shared" si="365"/>
        <v>63160227.856418014</v>
      </c>
      <c r="N1952" s="15" t="str">
        <f t="shared" si="371"/>
        <v>2</v>
      </c>
    </row>
    <row r="1953" spans="1:14" x14ac:dyDescent="0.25">
      <c r="A1953" s="3">
        <v>1949</v>
      </c>
      <c r="B1953" s="17">
        <f t="shared" ca="1" si="366"/>
        <v>103151</v>
      </c>
      <c r="C1953" s="18">
        <f ca="1">ROUND((B1953-סימולטור!$C$6)/365,3)</f>
        <v>208.86799999999999</v>
      </c>
      <c r="D1953" s="19">
        <f t="shared" si="367"/>
        <v>25981260.226772357</v>
      </c>
      <c r="E1953" s="20">
        <f t="shared" si="360"/>
        <v>27063.812736221204</v>
      </c>
      <c r="F1953" s="21">
        <f t="shared" si="368"/>
        <v>63333918.483023167</v>
      </c>
      <c r="G1953" s="22">
        <f t="shared" si="369"/>
        <v>36944.785781763516</v>
      </c>
      <c r="H1953" s="27">
        <f t="shared" si="370"/>
        <v>28173913.312914323</v>
      </c>
      <c r="I1953" s="26">
        <f t="shared" si="361"/>
        <v>93913.044376383245</v>
      </c>
      <c r="J1953" s="23">
        <f t="shared" si="362"/>
        <v>14086.956656457487</v>
      </c>
      <c r="K1953" s="23">
        <f t="shared" si="363"/>
        <v>14086.956656457161</v>
      </c>
      <c r="L1953" s="23">
        <f t="shared" si="364"/>
        <v>28173.91331291465</v>
      </c>
      <c r="M1953" s="24">
        <f t="shared" si="365"/>
        <v>63333918.483023167</v>
      </c>
      <c r="N1953" s="15" t="str">
        <f t="shared" si="371"/>
        <v>2</v>
      </c>
    </row>
    <row r="1954" spans="1:14" x14ac:dyDescent="0.25">
      <c r="A1954" s="3">
        <v>1950</v>
      </c>
      <c r="B1954" s="17">
        <f t="shared" ca="1" si="366"/>
        <v>103181</v>
      </c>
      <c r="C1954" s="18">
        <f ca="1">ROUND((B1954-סימולטור!$C$6)/365,3)</f>
        <v>208.95099999999999</v>
      </c>
      <c r="D1954" s="19">
        <f t="shared" si="367"/>
        <v>26040800.614792045</v>
      </c>
      <c r="E1954" s="20">
        <f t="shared" si="360"/>
        <v>27125.833973741712</v>
      </c>
      <c r="F1954" s="21">
        <f t="shared" si="368"/>
        <v>63508086.758851483</v>
      </c>
      <c r="G1954" s="22">
        <f t="shared" si="369"/>
        <v>37046.383942663364</v>
      </c>
      <c r="H1954" s="27">
        <f t="shared" si="370"/>
        <v>28239652.443977792</v>
      </c>
      <c r="I1954" s="26">
        <f t="shared" si="361"/>
        <v>94132.174813261474</v>
      </c>
      <c r="J1954" s="23">
        <f t="shared" si="362"/>
        <v>14119.82622198922</v>
      </c>
      <c r="K1954" s="23">
        <f t="shared" si="363"/>
        <v>14119.826221988897</v>
      </c>
      <c r="L1954" s="23">
        <f t="shared" si="364"/>
        <v>28239.652443978117</v>
      </c>
      <c r="M1954" s="24">
        <f t="shared" si="365"/>
        <v>63508086.758851483</v>
      </c>
      <c r="N1954" s="15" t="str">
        <f t="shared" si="371"/>
        <v>2</v>
      </c>
    </row>
    <row r="1955" spans="1:14" x14ac:dyDescent="0.25">
      <c r="A1955" s="3">
        <v>1951</v>
      </c>
      <c r="B1955" s="17">
        <f t="shared" ca="1" si="366"/>
        <v>103212</v>
      </c>
      <c r="C1955" s="18">
        <f ca="1">ROUND((B1955-סימולטור!$C$6)/365,3)</f>
        <v>209.036</v>
      </c>
      <c r="D1955" s="19">
        <f t="shared" si="367"/>
        <v>26100477.449534278</v>
      </c>
      <c r="E1955" s="20">
        <f t="shared" si="360"/>
        <v>27187.997343264873</v>
      </c>
      <c r="F1955" s="21">
        <f t="shared" si="368"/>
        <v>63682733.997438326</v>
      </c>
      <c r="G1955" s="22">
        <f t="shared" si="369"/>
        <v>37148.261498505693</v>
      </c>
      <c r="H1955" s="27">
        <f t="shared" si="370"/>
        <v>28305544.966347076</v>
      </c>
      <c r="I1955" s="26">
        <f t="shared" si="361"/>
        <v>94351.816554492427</v>
      </c>
      <c r="J1955" s="23">
        <f t="shared" si="362"/>
        <v>14152.772483173863</v>
      </c>
      <c r="K1955" s="23">
        <f t="shared" si="363"/>
        <v>14152.772483173538</v>
      </c>
      <c r="L1955" s="23">
        <f t="shared" si="364"/>
        <v>28305.544966347399</v>
      </c>
      <c r="M1955" s="24">
        <f t="shared" si="365"/>
        <v>63682733.997438326</v>
      </c>
      <c r="N1955" s="15" t="str">
        <f t="shared" si="371"/>
        <v>2</v>
      </c>
    </row>
    <row r="1956" spans="1:14" x14ac:dyDescent="0.25">
      <c r="A1956" s="3">
        <v>1952</v>
      </c>
      <c r="B1956" s="17">
        <f t="shared" ca="1" si="366"/>
        <v>103243</v>
      </c>
      <c r="C1956" s="18">
        <f ca="1">ROUND((B1956-סימולטור!$C$6)/365,3)</f>
        <v>209.12100000000001</v>
      </c>
      <c r="D1956" s="19">
        <f t="shared" si="367"/>
        <v>26160291.043689463</v>
      </c>
      <c r="E1956" s="20">
        <f t="shared" si="360"/>
        <v>27250.303170509858</v>
      </c>
      <c r="F1956" s="21">
        <f t="shared" si="368"/>
        <v>63857861.515931286</v>
      </c>
      <c r="G1956" s="22">
        <f t="shared" si="369"/>
        <v>37250.419217626586</v>
      </c>
      <c r="H1956" s="27">
        <f t="shared" si="370"/>
        <v>28371591.237935223</v>
      </c>
      <c r="I1956" s="26">
        <f t="shared" si="361"/>
        <v>94571.970793119588</v>
      </c>
      <c r="J1956" s="23">
        <f t="shared" si="362"/>
        <v>14185.795618967937</v>
      </c>
      <c r="K1956" s="23">
        <f t="shared" si="363"/>
        <v>14185.795618967612</v>
      </c>
      <c r="L1956" s="23">
        <f t="shared" si="364"/>
        <v>28371.59123793555</v>
      </c>
      <c r="M1956" s="24">
        <f t="shared" si="365"/>
        <v>63857861.515931286</v>
      </c>
      <c r="N1956" s="15" t="str">
        <f t="shared" si="371"/>
        <v>2</v>
      </c>
    </row>
    <row r="1957" spans="1:14" x14ac:dyDescent="0.25">
      <c r="A1957" s="3">
        <v>1953</v>
      </c>
      <c r="B1957" s="17">
        <f t="shared" ca="1" si="366"/>
        <v>103273</v>
      </c>
      <c r="C1957" s="18">
        <f ca="1">ROUND((B1957-סימולטור!$C$6)/365,3)</f>
        <v>209.203</v>
      </c>
      <c r="D1957" s="19">
        <f t="shared" si="367"/>
        <v>26220241.710664589</v>
      </c>
      <c r="E1957" s="20">
        <f t="shared" si="360"/>
        <v>27312.751781942279</v>
      </c>
      <c r="F1957" s="21">
        <f t="shared" si="368"/>
        <v>64033470.635100104</v>
      </c>
      <c r="G1957" s="22">
        <f t="shared" si="369"/>
        <v>37352.857870475062</v>
      </c>
      <c r="H1957" s="27">
        <f t="shared" si="370"/>
        <v>28437791.617490407</v>
      </c>
      <c r="I1957" s="26">
        <f t="shared" si="361"/>
        <v>94792.638724970209</v>
      </c>
      <c r="J1957" s="23">
        <f t="shared" si="362"/>
        <v>14218.89580874553</v>
      </c>
      <c r="K1957" s="23">
        <f t="shared" si="363"/>
        <v>14218.895808745205</v>
      </c>
      <c r="L1957" s="23">
        <f t="shared" si="364"/>
        <v>28437.791617490737</v>
      </c>
      <c r="M1957" s="24">
        <f t="shared" si="365"/>
        <v>64033470.635100104</v>
      </c>
      <c r="N1957" s="15" t="str">
        <f t="shared" si="371"/>
        <v>2</v>
      </c>
    </row>
    <row r="1958" spans="1:14" x14ac:dyDescent="0.25">
      <c r="A1958" s="3">
        <v>1954</v>
      </c>
      <c r="B1958" s="17">
        <f t="shared" ca="1" si="366"/>
        <v>103304</v>
      </c>
      <c r="C1958" s="18">
        <f ca="1">ROUND((B1958-סימולטור!$C$6)/365,3)</f>
        <v>209.28800000000001</v>
      </c>
      <c r="D1958" s="19">
        <f t="shared" si="367"/>
        <v>26280329.764584865</v>
      </c>
      <c r="E1958" s="20">
        <f t="shared" si="360"/>
        <v>27375.343504775901</v>
      </c>
      <c r="F1958" s="21">
        <f t="shared" si="368"/>
        <v>64209562.679346636</v>
      </c>
      <c r="G1958" s="22">
        <f t="shared" si="369"/>
        <v>37455.57822961887</v>
      </c>
      <c r="H1958" s="27">
        <f t="shared" si="370"/>
        <v>28504146.464597888</v>
      </c>
      <c r="I1958" s="26">
        <f t="shared" si="361"/>
        <v>95013.821548661828</v>
      </c>
      <c r="J1958" s="23">
        <f t="shared" si="362"/>
        <v>14252.073232299274</v>
      </c>
      <c r="K1958" s="23">
        <f t="shared" si="363"/>
        <v>14252.073232298944</v>
      </c>
      <c r="L1958" s="23">
        <f t="shared" si="364"/>
        <v>28504.14646459822</v>
      </c>
      <c r="M1958" s="24">
        <f t="shared" si="365"/>
        <v>64209562.679346636</v>
      </c>
      <c r="N1958" s="15" t="str">
        <f t="shared" si="371"/>
        <v>2</v>
      </c>
    </row>
    <row r="1959" spans="1:14" x14ac:dyDescent="0.25">
      <c r="A1959" s="3">
        <v>1955</v>
      </c>
      <c r="B1959" s="17">
        <f t="shared" ca="1" si="366"/>
        <v>103334</v>
      </c>
      <c r="C1959" s="18">
        <f ca="1">ROUND((B1959-סימולטור!$C$6)/365,3)</f>
        <v>209.37</v>
      </c>
      <c r="D1959" s="19">
        <f t="shared" si="367"/>
        <v>26340555.520295374</v>
      </c>
      <c r="E1959" s="20">
        <f t="shared" si="360"/>
        <v>27438.078666974347</v>
      </c>
      <c r="F1959" s="21">
        <f t="shared" si="368"/>
        <v>64386138.976714842</v>
      </c>
      <c r="G1959" s="22">
        <f t="shared" si="369"/>
        <v>37558.581069750326</v>
      </c>
      <c r="H1959" s="27">
        <f t="shared" si="370"/>
        <v>28570656.139681954</v>
      </c>
      <c r="I1959" s="26">
        <f t="shared" si="361"/>
        <v>95235.520465608715</v>
      </c>
      <c r="J1959" s="23">
        <f t="shared" si="362"/>
        <v>14285.328069841307</v>
      </c>
      <c r="K1959" s="23">
        <f t="shared" si="363"/>
        <v>14285.328069840978</v>
      </c>
      <c r="L1959" s="23">
        <f t="shared" si="364"/>
        <v>28570.656139682287</v>
      </c>
      <c r="M1959" s="24">
        <f t="shared" si="365"/>
        <v>64386138.976714842</v>
      </c>
      <c r="N1959" s="15" t="str">
        <f t="shared" si="371"/>
        <v>2</v>
      </c>
    </row>
    <row r="1960" spans="1:14" x14ac:dyDescent="0.25">
      <c r="A1960" s="3">
        <v>1956</v>
      </c>
      <c r="B1960" s="17">
        <f t="shared" ca="1" si="366"/>
        <v>103365</v>
      </c>
      <c r="C1960" s="18">
        <f ca="1">ROUND((B1960-סימולטור!$C$6)/365,3)</f>
        <v>209.45500000000001</v>
      </c>
      <c r="D1960" s="19">
        <f t="shared" si="367"/>
        <v>26400919.293362722</v>
      </c>
      <c r="E1960" s="20">
        <f t="shared" si="360"/>
        <v>27500.957597252836</v>
      </c>
      <c r="F1960" s="21">
        <f t="shared" si="368"/>
        <v>64563200.858900808</v>
      </c>
      <c r="G1960" s="22">
        <f t="shared" si="369"/>
        <v>37661.867167692137</v>
      </c>
      <c r="H1960" s="27">
        <f t="shared" si="370"/>
        <v>28637321.00400788</v>
      </c>
      <c r="I1960" s="26">
        <f t="shared" si="361"/>
        <v>95457.736680028465</v>
      </c>
      <c r="J1960" s="23">
        <f t="shared" si="362"/>
        <v>14318.66050200427</v>
      </c>
      <c r="K1960" s="23">
        <f t="shared" si="363"/>
        <v>14318.660502003941</v>
      </c>
      <c r="L1960" s="23">
        <f t="shared" si="364"/>
        <v>28637.321004008212</v>
      </c>
      <c r="M1960" s="24">
        <f t="shared" si="365"/>
        <v>64563200.858900808</v>
      </c>
      <c r="N1960" s="15" t="str">
        <f t="shared" si="371"/>
        <v>2</v>
      </c>
    </row>
    <row r="1961" spans="1:14" x14ac:dyDescent="0.25">
      <c r="A1961" s="3">
        <v>1957</v>
      </c>
      <c r="B1961" s="17">
        <f t="shared" ca="1" si="366"/>
        <v>103396</v>
      </c>
      <c r="C1961" s="18">
        <f ca="1">ROUND((B1961-סימולטור!$C$6)/365,3)</f>
        <v>209.54</v>
      </c>
      <c r="D1961" s="19">
        <f t="shared" si="367"/>
        <v>26461421.40007668</v>
      </c>
      <c r="E1961" s="20">
        <f t="shared" si="360"/>
        <v>27563.980625079876</v>
      </c>
      <c r="F1961" s="21">
        <f t="shared" si="368"/>
        <v>64740749.661262795</v>
      </c>
      <c r="G1961" s="22">
        <f t="shared" si="369"/>
        <v>37765.437302403298</v>
      </c>
      <c r="H1961" s="27">
        <f t="shared" si="370"/>
        <v>28704141.4196839</v>
      </c>
      <c r="I1961" s="26">
        <f t="shared" si="361"/>
        <v>95680.471398948546</v>
      </c>
      <c r="J1961" s="23">
        <f t="shared" si="362"/>
        <v>14352.070709842281</v>
      </c>
      <c r="K1961" s="23">
        <f t="shared" si="363"/>
        <v>14352.07070984195</v>
      </c>
      <c r="L1961" s="23">
        <f t="shared" si="364"/>
        <v>28704.141419684231</v>
      </c>
      <c r="M1961" s="24">
        <f t="shared" si="365"/>
        <v>64740749.661262795</v>
      </c>
      <c r="N1961" s="15" t="str">
        <f t="shared" si="371"/>
        <v>2</v>
      </c>
    </row>
    <row r="1962" spans="1:14" x14ac:dyDescent="0.25">
      <c r="A1962" s="3">
        <v>1958</v>
      </c>
      <c r="B1962" s="17">
        <f t="shared" ca="1" si="366"/>
        <v>103424</v>
      </c>
      <c r="C1962" s="18">
        <f ca="1">ROUND((B1962-סימולטור!$C$6)/365,3)</f>
        <v>209.61600000000001</v>
      </c>
      <c r="D1962" s="19">
        <f t="shared" si="367"/>
        <v>26522062.157451861</v>
      </c>
      <c r="E1962" s="20">
        <f t="shared" si="360"/>
        <v>27627.14808067902</v>
      </c>
      <c r="F1962" s="21">
        <f t="shared" si="368"/>
        <v>64918786.722831272</v>
      </c>
      <c r="G1962" s="22">
        <f t="shared" si="369"/>
        <v>37869.29225498491</v>
      </c>
      <c r="H1962" s="27">
        <f t="shared" si="370"/>
        <v>28771117.749663167</v>
      </c>
      <c r="I1962" s="26">
        <f t="shared" si="361"/>
        <v>95903.725832212775</v>
      </c>
      <c r="J1962" s="23">
        <f t="shared" si="362"/>
        <v>14385.558874831915</v>
      </c>
      <c r="K1962" s="23">
        <f t="shared" si="363"/>
        <v>14385.558874831584</v>
      </c>
      <c r="L1962" s="23">
        <f t="shared" si="364"/>
        <v>28771.117749663499</v>
      </c>
      <c r="M1962" s="24">
        <f t="shared" si="365"/>
        <v>64918786.722831272</v>
      </c>
      <c r="N1962" s="15" t="str">
        <f t="shared" si="371"/>
        <v>2</v>
      </c>
    </row>
    <row r="1963" spans="1:14" x14ac:dyDescent="0.25">
      <c r="A1963" s="3">
        <v>1959</v>
      </c>
      <c r="B1963" s="17">
        <f t="shared" ca="1" si="366"/>
        <v>103455</v>
      </c>
      <c r="C1963" s="18">
        <f ca="1">ROUND((B1963-סימולטור!$C$6)/365,3)</f>
        <v>209.70099999999999</v>
      </c>
      <c r="D1963" s="19">
        <f t="shared" si="367"/>
        <v>26582841.883229356</v>
      </c>
      <c r="E1963" s="20">
        <f t="shared" si="360"/>
        <v>27690.460295030578</v>
      </c>
      <c r="F1963" s="21">
        <f t="shared" si="368"/>
        <v>65097313.386319064</v>
      </c>
      <c r="G1963" s="22">
        <f t="shared" si="369"/>
        <v>37973.432808686121</v>
      </c>
      <c r="H1963" s="27">
        <f t="shared" si="370"/>
        <v>28838250.357745714</v>
      </c>
      <c r="I1963" s="26">
        <f t="shared" si="361"/>
        <v>96127.501192487936</v>
      </c>
      <c r="J1963" s="23">
        <f t="shared" si="362"/>
        <v>14419.12517887319</v>
      </c>
      <c r="K1963" s="23">
        <f t="shared" si="363"/>
        <v>14419.125178872857</v>
      </c>
      <c r="L1963" s="23">
        <f t="shared" si="364"/>
        <v>28838.250357746045</v>
      </c>
      <c r="M1963" s="24">
        <f t="shared" si="365"/>
        <v>65097313.386319064</v>
      </c>
      <c r="N1963" s="15" t="str">
        <f t="shared" si="371"/>
        <v>2</v>
      </c>
    </row>
    <row r="1964" spans="1:14" x14ac:dyDescent="0.25">
      <c r="A1964" s="3">
        <v>1960</v>
      </c>
      <c r="B1964" s="17">
        <f t="shared" ca="1" si="366"/>
        <v>103485</v>
      </c>
      <c r="C1964" s="18">
        <f ca="1">ROUND((B1964-סימולטור!$C$6)/365,3)</f>
        <v>209.78399999999999</v>
      </c>
      <c r="D1964" s="19">
        <f t="shared" si="367"/>
        <v>26643760.895878427</v>
      </c>
      <c r="E1964" s="20">
        <f t="shared" si="360"/>
        <v>27753.917599873359</v>
      </c>
      <c r="F1964" s="21">
        <f t="shared" si="368"/>
        <v>65276330.998131439</v>
      </c>
      <c r="G1964" s="22">
        <f t="shared" si="369"/>
        <v>38077.859748910007</v>
      </c>
      <c r="H1964" s="27">
        <f t="shared" si="370"/>
        <v>28905539.608580455</v>
      </c>
      <c r="I1964" s="26">
        <f t="shared" si="361"/>
        <v>96351.798695270409</v>
      </c>
      <c r="J1964" s="23">
        <f t="shared" si="362"/>
        <v>14452.769804290561</v>
      </c>
      <c r="K1964" s="23">
        <f t="shared" si="363"/>
        <v>14452.769804290228</v>
      </c>
      <c r="L1964" s="23">
        <f t="shared" si="364"/>
        <v>28905.539608580788</v>
      </c>
      <c r="M1964" s="24">
        <f t="shared" si="365"/>
        <v>65276330.998131439</v>
      </c>
      <c r="N1964" s="15" t="str">
        <f t="shared" si="371"/>
        <v>2</v>
      </c>
    </row>
    <row r="1965" spans="1:14" x14ac:dyDescent="0.25">
      <c r="A1965" s="3">
        <v>1961</v>
      </c>
      <c r="B1965" s="17">
        <f t="shared" ca="1" si="366"/>
        <v>103516</v>
      </c>
      <c r="C1965" s="18">
        <f ca="1">ROUND((B1965-סימולטור!$C$6)/365,3)</f>
        <v>209.86799999999999</v>
      </c>
      <c r="D1965" s="19">
        <f t="shared" si="367"/>
        <v>26704819.514598154</v>
      </c>
      <c r="E1965" s="20">
        <f t="shared" si="360"/>
        <v>27817.52032770641</v>
      </c>
      <c r="F1965" s="21">
        <f t="shared" si="368"/>
        <v>65455840.908376306</v>
      </c>
      <c r="G1965" s="22">
        <f t="shared" si="369"/>
        <v>38182.573863219513</v>
      </c>
      <c r="H1965" s="27">
        <f t="shared" si="370"/>
        <v>28972985.867667146</v>
      </c>
      <c r="I1965" s="26">
        <f t="shared" si="361"/>
        <v>96576.619558892722</v>
      </c>
      <c r="J1965" s="23">
        <f t="shared" si="362"/>
        <v>14486.492933833908</v>
      </c>
      <c r="K1965" s="23">
        <f t="shared" si="363"/>
        <v>14486.492933833573</v>
      </c>
      <c r="L1965" s="23">
        <f t="shared" si="364"/>
        <v>28972.985867667481</v>
      </c>
      <c r="M1965" s="24">
        <f t="shared" si="365"/>
        <v>65455840.908376306</v>
      </c>
      <c r="N1965" s="15" t="str">
        <f t="shared" si="371"/>
        <v>2</v>
      </c>
    </row>
    <row r="1966" spans="1:14" x14ac:dyDescent="0.25">
      <c r="A1966" s="3">
        <v>1962</v>
      </c>
      <c r="B1966" s="17">
        <f t="shared" ca="1" si="366"/>
        <v>103546</v>
      </c>
      <c r="C1966" s="18">
        <f ca="1">ROUND((B1966-סימולטור!$C$6)/365,3)</f>
        <v>209.95099999999999</v>
      </c>
      <c r="D1966" s="19">
        <f t="shared" si="367"/>
        <v>26766018.059319109</v>
      </c>
      <c r="E1966" s="20">
        <f t="shared" si="360"/>
        <v>27881.268811790738</v>
      </c>
      <c r="F1966" s="21">
        <f t="shared" si="368"/>
        <v>65635844.470874339</v>
      </c>
      <c r="G1966" s="22">
        <f t="shared" si="369"/>
        <v>38287.575941343363</v>
      </c>
      <c r="H1966" s="27">
        <f t="shared" si="370"/>
        <v>29040589.501358371</v>
      </c>
      <c r="I1966" s="26">
        <f t="shared" si="361"/>
        <v>96801.965004530139</v>
      </c>
      <c r="J1966" s="23">
        <f t="shared" si="362"/>
        <v>14520.294750679521</v>
      </c>
      <c r="K1966" s="23">
        <f t="shared" si="363"/>
        <v>14520.294750679186</v>
      </c>
      <c r="L1966" s="23">
        <f t="shared" si="364"/>
        <v>29040.589501358707</v>
      </c>
      <c r="M1966" s="24">
        <f t="shared" si="365"/>
        <v>65635844.470874339</v>
      </c>
      <c r="N1966" s="15" t="str">
        <f t="shared" si="371"/>
        <v>2</v>
      </c>
    </row>
    <row r="1967" spans="1:14" x14ac:dyDescent="0.25">
      <c r="A1967" s="3">
        <v>1963</v>
      </c>
      <c r="B1967" s="17">
        <f t="shared" ca="1" si="366"/>
        <v>103577</v>
      </c>
      <c r="C1967" s="18">
        <f ca="1">ROUND((B1967-סימולטור!$C$6)/365,3)</f>
        <v>210.036</v>
      </c>
      <c r="D1967" s="19">
        <f t="shared" si="367"/>
        <v>26827356.85070505</v>
      </c>
      <c r="E1967" s="20">
        <f t="shared" si="360"/>
        <v>27945.163386151093</v>
      </c>
      <c r="F1967" s="21">
        <f t="shared" si="368"/>
        <v>65816343.043169245</v>
      </c>
      <c r="G1967" s="22">
        <f t="shared" si="369"/>
        <v>38392.866775182061</v>
      </c>
      <c r="H1967" s="27">
        <f t="shared" si="370"/>
        <v>29108350.876861542</v>
      </c>
      <c r="I1967" s="26">
        <f t="shared" si="361"/>
        <v>97027.836256207389</v>
      </c>
      <c r="J1967" s="23">
        <f t="shared" si="362"/>
        <v>14554.175438431108</v>
      </c>
      <c r="K1967" s="23">
        <f t="shared" si="363"/>
        <v>14554.175438430771</v>
      </c>
      <c r="L1967" s="23">
        <f t="shared" si="364"/>
        <v>29108.350876861878</v>
      </c>
      <c r="M1967" s="24">
        <f t="shared" si="365"/>
        <v>65816343.043169245</v>
      </c>
      <c r="N1967" s="15" t="str">
        <f t="shared" si="371"/>
        <v>2</v>
      </c>
    </row>
    <row r="1968" spans="1:14" x14ac:dyDescent="0.25">
      <c r="A1968" s="3">
        <v>1964</v>
      </c>
      <c r="B1968" s="17">
        <f t="shared" ca="1" si="366"/>
        <v>103608</v>
      </c>
      <c r="C1968" s="18">
        <f ca="1">ROUND((B1968-סימולטור!$C$6)/365,3)</f>
        <v>210.12100000000001</v>
      </c>
      <c r="D1968" s="19">
        <f t="shared" si="367"/>
        <v>26888836.210154586</v>
      </c>
      <c r="E1968" s="20">
        <f t="shared" si="360"/>
        <v>28009.204385577694</v>
      </c>
      <c r="F1968" s="21">
        <f t="shared" si="368"/>
        <v>65997337.986537963</v>
      </c>
      <c r="G1968" s="22">
        <f t="shared" si="369"/>
        <v>38498.447158813811</v>
      </c>
      <c r="H1968" s="27">
        <f t="shared" si="370"/>
        <v>29176270.362240888</v>
      </c>
      <c r="I1968" s="26">
        <f t="shared" si="361"/>
        <v>97254.234540805206</v>
      </c>
      <c r="J1968" s="23">
        <f t="shared" si="362"/>
        <v>14588.135181120781</v>
      </c>
      <c r="K1968" s="23">
        <f t="shared" si="363"/>
        <v>14588.135181120444</v>
      </c>
      <c r="L1968" s="23">
        <f t="shared" si="364"/>
        <v>29176.270362241223</v>
      </c>
      <c r="M1968" s="24">
        <f t="shared" si="365"/>
        <v>65997337.986537963</v>
      </c>
      <c r="N1968" s="15" t="str">
        <f t="shared" si="371"/>
        <v>2</v>
      </c>
    </row>
    <row r="1969" spans="1:14" x14ac:dyDescent="0.25">
      <c r="A1969" s="3">
        <v>1965</v>
      </c>
      <c r="B1969" s="17">
        <f t="shared" ca="1" si="366"/>
        <v>103638</v>
      </c>
      <c r="C1969" s="18">
        <f ca="1">ROUND((B1969-סימולטור!$C$6)/365,3)</f>
        <v>210.203</v>
      </c>
      <c r="D1969" s="19">
        <f t="shared" si="367"/>
        <v>26950456.459802859</v>
      </c>
      <c r="E1969" s="20">
        <f t="shared" si="360"/>
        <v>28073.392145627979</v>
      </c>
      <c r="F1969" s="21">
        <f t="shared" si="368"/>
        <v>66178830.666000947</v>
      </c>
      <c r="G1969" s="22">
        <f t="shared" si="369"/>
        <v>38604.317888500555</v>
      </c>
      <c r="H1969" s="27">
        <f t="shared" si="370"/>
        <v>29244348.32641945</v>
      </c>
      <c r="I1969" s="26">
        <f t="shared" si="361"/>
        <v>97481.161088067092</v>
      </c>
      <c r="J1969" s="23">
        <f t="shared" si="362"/>
        <v>14622.174163210064</v>
      </c>
      <c r="K1969" s="23">
        <f t="shared" si="363"/>
        <v>14622.174163209726</v>
      </c>
      <c r="L1969" s="23">
        <f t="shared" si="364"/>
        <v>29244.348326419789</v>
      </c>
      <c r="M1969" s="24">
        <f t="shared" si="365"/>
        <v>66178830.666000947</v>
      </c>
      <c r="N1969" s="15" t="str">
        <f t="shared" si="371"/>
        <v>2</v>
      </c>
    </row>
    <row r="1970" spans="1:14" x14ac:dyDescent="0.25">
      <c r="A1970" s="3">
        <v>1966</v>
      </c>
      <c r="B1970" s="17">
        <f t="shared" ca="1" si="366"/>
        <v>103669</v>
      </c>
      <c r="C1970" s="18">
        <f ca="1">ROUND((B1970-סימולטור!$C$6)/365,3)</f>
        <v>210.28800000000001</v>
      </c>
      <c r="D1970" s="19">
        <f t="shared" si="367"/>
        <v>27012217.922523245</v>
      </c>
      <c r="E1970" s="20">
        <f t="shared" si="360"/>
        <v>28137.72700262838</v>
      </c>
      <c r="F1970" s="21">
        <f t="shared" si="368"/>
        <v>66360822.450332455</v>
      </c>
      <c r="G1970" s="22">
        <f t="shared" si="369"/>
        <v>38710.479762693933</v>
      </c>
      <c r="H1970" s="27">
        <f t="shared" si="370"/>
        <v>29312585.1391811</v>
      </c>
      <c r="I1970" s="26">
        <f t="shared" si="361"/>
        <v>97708.617130605926</v>
      </c>
      <c r="J1970" s="23">
        <f t="shared" si="362"/>
        <v>14656.292569590889</v>
      </c>
      <c r="K1970" s="23">
        <f t="shared" si="363"/>
        <v>14656.292569590551</v>
      </c>
      <c r="L1970" s="23">
        <f t="shared" si="364"/>
        <v>29312.585139181439</v>
      </c>
      <c r="M1970" s="24">
        <f t="shared" si="365"/>
        <v>66360822.450332455</v>
      </c>
      <c r="N1970" s="15" t="str">
        <f t="shared" si="371"/>
        <v>2</v>
      </c>
    </row>
    <row r="1971" spans="1:14" x14ac:dyDescent="0.25">
      <c r="A1971" s="3">
        <v>1967</v>
      </c>
      <c r="B1971" s="17">
        <f t="shared" ca="1" si="366"/>
        <v>103699</v>
      </c>
      <c r="C1971" s="18">
        <f ca="1">ROUND((B1971-סימולטור!$C$6)/365,3)</f>
        <v>210.37</v>
      </c>
      <c r="D1971" s="19">
        <f t="shared" si="367"/>
        <v>27074120.921929032</v>
      </c>
      <c r="E1971" s="20">
        <f t="shared" si="360"/>
        <v>28202.209293676075</v>
      </c>
      <c r="F1971" s="21">
        <f t="shared" si="368"/>
        <v>66543314.712070875</v>
      </c>
      <c r="G1971" s="22">
        <f t="shared" si="369"/>
        <v>38816.933582041347</v>
      </c>
      <c r="H1971" s="27">
        <f t="shared" si="370"/>
        <v>29380981.171172526</v>
      </c>
      <c r="I1971" s="26">
        <f t="shared" si="361"/>
        <v>97936.603903910684</v>
      </c>
      <c r="J1971" s="23">
        <f t="shared" si="362"/>
        <v>14690.490585586602</v>
      </c>
      <c r="K1971" s="23">
        <f t="shared" si="363"/>
        <v>14690.490585586263</v>
      </c>
      <c r="L1971" s="23">
        <f t="shared" si="364"/>
        <v>29380.981171172865</v>
      </c>
      <c r="M1971" s="24">
        <f t="shared" si="365"/>
        <v>66543314.712070875</v>
      </c>
      <c r="N1971" s="15" t="str">
        <f t="shared" si="371"/>
        <v>2</v>
      </c>
    </row>
    <row r="1972" spans="1:14" x14ac:dyDescent="0.25">
      <c r="A1972" s="3">
        <v>1968</v>
      </c>
      <c r="B1972" s="17">
        <f t="shared" ca="1" si="366"/>
        <v>103730</v>
      </c>
      <c r="C1972" s="18">
        <f ca="1">ROUND((B1972-סימולטור!$C$6)/365,3)</f>
        <v>210.45500000000001</v>
      </c>
      <c r="D1972" s="19">
        <f t="shared" si="367"/>
        <v>27136165.782375123</v>
      </c>
      <c r="E1972" s="20">
        <f t="shared" si="360"/>
        <v>28266.839356640754</v>
      </c>
      <c r="F1972" s="21">
        <f t="shared" si="368"/>
        <v>66726308.82752908</v>
      </c>
      <c r="G1972" s="22">
        <f t="shared" si="369"/>
        <v>38923.680149391963</v>
      </c>
      <c r="H1972" s="27">
        <f t="shared" si="370"/>
        <v>29449536.793905266</v>
      </c>
      <c r="I1972" s="26">
        <f t="shared" si="361"/>
        <v>98165.122646353149</v>
      </c>
      <c r="J1972" s="23">
        <f t="shared" si="362"/>
        <v>14724.768396952972</v>
      </c>
      <c r="K1972" s="23">
        <f t="shared" si="363"/>
        <v>14724.768396952633</v>
      </c>
      <c r="L1972" s="23">
        <f t="shared" si="364"/>
        <v>29449.536793905605</v>
      </c>
      <c r="M1972" s="24">
        <f t="shared" si="365"/>
        <v>66726308.82752908</v>
      </c>
      <c r="N1972" s="15" t="str">
        <f t="shared" si="371"/>
        <v>2</v>
      </c>
    </row>
    <row r="1973" spans="1:14" x14ac:dyDescent="0.25">
      <c r="A1973" s="3">
        <v>1969</v>
      </c>
      <c r="B1973" s="17">
        <f t="shared" ca="1" si="366"/>
        <v>103761</v>
      </c>
      <c r="C1973" s="18">
        <f ca="1">ROUND((B1973-סימולטור!$C$6)/365,3)</f>
        <v>210.54</v>
      </c>
      <c r="D1973" s="19">
        <f t="shared" si="367"/>
        <v>27198352.828959733</v>
      </c>
      <c r="E1973" s="20">
        <f t="shared" si="360"/>
        <v>28331.61753016639</v>
      </c>
      <c r="F1973" s="21">
        <f t="shared" si="368"/>
        <v>66909806.176804788</v>
      </c>
      <c r="G1973" s="22">
        <f t="shared" si="369"/>
        <v>39030.72026980279</v>
      </c>
      <c r="H1973" s="27">
        <f t="shared" si="370"/>
        <v>29518252.379757714</v>
      </c>
      <c r="I1973" s="26">
        <f t="shared" si="361"/>
        <v>98394.174599194652</v>
      </c>
      <c r="J1973" s="23">
        <f t="shared" si="362"/>
        <v>14759.126189879196</v>
      </c>
      <c r="K1973" s="23">
        <f t="shared" si="363"/>
        <v>14759.126189878856</v>
      </c>
      <c r="L1973" s="23">
        <f t="shared" si="364"/>
        <v>29518.252379758051</v>
      </c>
      <c r="M1973" s="24">
        <f t="shared" si="365"/>
        <v>66909806.176804788</v>
      </c>
      <c r="N1973" s="15" t="str">
        <f t="shared" si="371"/>
        <v>2</v>
      </c>
    </row>
    <row r="1974" spans="1:14" x14ac:dyDescent="0.25">
      <c r="A1974" s="3">
        <v>1970</v>
      </c>
      <c r="B1974" s="17">
        <f t="shared" ca="1" si="366"/>
        <v>103790</v>
      </c>
      <c r="C1974" s="18">
        <f ca="1">ROUND((B1974-סימולטור!$C$6)/365,3)</f>
        <v>210.619</v>
      </c>
      <c r="D1974" s="19">
        <f t="shared" si="367"/>
        <v>27260682.387526102</v>
      </c>
      <c r="E1974" s="20">
        <f t="shared" si="360"/>
        <v>28396.544153673021</v>
      </c>
      <c r="F1974" s="21">
        <f t="shared" si="368"/>
        <v>67093808.143791005</v>
      </c>
      <c r="G1974" s="22">
        <f t="shared" si="369"/>
        <v>39138.054750544754</v>
      </c>
      <c r="H1974" s="27">
        <f t="shared" si="370"/>
        <v>29587128.30197715</v>
      </c>
      <c r="I1974" s="26">
        <f t="shared" si="361"/>
        <v>98623.761006592773</v>
      </c>
      <c r="J1974" s="23">
        <f t="shared" si="362"/>
        <v>14793.564150988916</v>
      </c>
      <c r="K1974" s="23">
        <f t="shared" si="363"/>
        <v>14793.564150988575</v>
      </c>
      <c r="L1974" s="23">
        <f t="shared" si="364"/>
        <v>29587.128301977493</v>
      </c>
      <c r="M1974" s="24">
        <f t="shared" si="365"/>
        <v>67093808.143791005</v>
      </c>
      <c r="N1974" s="15" t="str">
        <f t="shared" si="371"/>
        <v>2</v>
      </c>
    </row>
    <row r="1975" spans="1:14" x14ac:dyDescent="0.25">
      <c r="A1975" s="3">
        <v>1971</v>
      </c>
      <c r="B1975" s="17">
        <f t="shared" ca="1" si="366"/>
        <v>103821</v>
      </c>
      <c r="C1975" s="18">
        <f ca="1">ROUND((B1975-סימולטור!$C$6)/365,3)</f>
        <v>210.70400000000001</v>
      </c>
      <c r="D1975" s="19">
        <f t="shared" si="367"/>
        <v>27323154.784664188</v>
      </c>
      <c r="E1975" s="20">
        <f t="shared" si="360"/>
        <v>28461.619567358528</v>
      </c>
      <c r="F1975" s="21">
        <f t="shared" si="368"/>
        <v>67278316.11618644</v>
      </c>
      <c r="G1975" s="22">
        <f t="shared" si="369"/>
        <v>39245.68440110876</v>
      </c>
      <c r="H1975" s="27">
        <f t="shared" si="370"/>
        <v>29656164.934681766</v>
      </c>
      <c r="I1975" s="26">
        <f t="shared" si="361"/>
        <v>98853.883115608172</v>
      </c>
      <c r="J1975" s="23">
        <f t="shared" si="362"/>
        <v>14828.082467341224</v>
      </c>
      <c r="K1975" s="23">
        <f t="shared" si="363"/>
        <v>14828.082467340882</v>
      </c>
      <c r="L1975" s="23">
        <f t="shared" si="364"/>
        <v>29656.164934682107</v>
      </c>
      <c r="M1975" s="24">
        <f t="shared" si="365"/>
        <v>67278316.11618644</v>
      </c>
      <c r="N1975" s="15" t="str">
        <f t="shared" si="371"/>
        <v>2</v>
      </c>
    </row>
    <row r="1976" spans="1:14" x14ac:dyDescent="0.25">
      <c r="A1976" s="3">
        <v>1972</v>
      </c>
      <c r="B1976" s="17">
        <f t="shared" ca="1" si="366"/>
        <v>103851</v>
      </c>
      <c r="C1976" s="18">
        <f ca="1">ROUND((B1976-סימולטור!$C$6)/365,3)</f>
        <v>210.786</v>
      </c>
      <c r="D1976" s="19">
        <f t="shared" si="367"/>
        <v>27385770.347712379</v>
      </c>
      <c r="E1976" s="20">
        <f t="shared" si="360"/>
        <v>28526.844112200393</v>
      </c>
      <c r="F1976" s="21">
        <f t="shared" si="368"/>
        <v>67463331.485505953</v>
      </c>
      <c r="G1976" s="22">
        <f t="shared" si="369"/>
        <v>39353.610033211808</v>
      </c>
      <c r="H1976" s="27">
        <f t="shared" si="370"/>
        <v>29725362.65286269</v>
      </c>
      <c r="I1976" s="26">
        <f t="shared" si="361"/>
        <v>99084.542176211253</v>
      </c>
      <c r="J1976" s="23">
        <f t="shared" si="362"/>
        <v>14862.681326431688</v>
      </c>
      <c r="K1976" s="23">
        <f t="shared" si="363"/>
        <v>14862.681326431346</v>
      </c>
      <c r="L1976" s="23">
        <f t="shared" si="364"/>
        <v>29725.362652863034</v>
      </c>
      <c r="M1976" s="24">
        <f t="shared" si="365"/>
        <v>67463331.485505953</v>
      </c>
      <c r="N1976" s="15" t="str">
        <f t="shared" si="371"/>
        <v>2</v>
      </c>
    </row>
    <row r="1977" spans="1:14" x14ac:dyDescent="0.25">
      <c r="A1977" s="3">
        <v>1973</v>
      </c>
      <c r="B1977" s="17">
        <f t="shared" ca="1" si="366"/>
        <v>103882</v>
      </c>
      <c r="C1977" s="18">
        <f ca="1">ROUND((B1977-סימולטור!$C$6)/365,3)</f>
        <v>210.87100000000001</v>
      </c>
      <c r="D1977" s="19">
        <f t="shared" si="367"/>
        <v>27448529.404759225</v>
      </c>
      <c r="E1977" s="20">
        <f t="shared" si="360"/>
        <v>28592.218129957524</v>
      </c>
      <c r="F1977" s="21">
        <f t="shared" si="368"/>
        <v>67648855.647091091</v>
      </c>
      <c r="G1977" s="22">
        <f t="shared" si="369"/>
        <v>39461.832460803133</v>
      </c>
      <c r="H1977" s="27">
        <f t="shared" si="370"/>
        <v>29794721.832386035</v>
      </c>
      <c r="I1977" s="26">
        <f t="shared" si="361"/>
        <v>99315.739441289072</v>
      </c>
      <c r="J1977" s="23">
        <f t="shared" si="362"/>
        <v>14897.36091619336</v>
      </c>
      <c r="K1977" s="23">
        <f t="shared" si="363"/>
        <v>14897.360916193018</v>
      </c>
      <c r="L1977" s="23">
        <f t="shared" si="364"/>
        <v>29794.721832386378</v>
      </c>
      <c r="M1977" s="24">
        <f t="shared" si="365"/>
        <v>67648855.647091091</v>
      </c>
      <c r="N1977" s="15" t="str">
        <f t="shared" si="371"/>
        <v>2</v>
      </c>
    </row>
    <row r="1978" spans="1:14" x14ac:dyDescent="0.25">
      <c r="A1978" s="3">
        <v>1974</v>
      </c>
      <c r="B1978" s="17">
        <f t="shared" ca="1" si="366"/>
        <v>103912</v>
      </c>
      <c r="C1978" s="18">
        <f ca="1">ROUND((B1978-סימולטור!$C$6)/365,3)</f>
        <v>210.953</v>
      </c>
      <c r="D1978" s="19">
        <f t="shared" si="367"/>
        <v>27511432.284645133</v>
      </c>
      <c r="E1978" s="20">
        <f t="shared" si="360"/>
        <v>28657.741963172011</v>
      </c>
      <c r="F1978" s="21">
        <f t="shared" si="368"/>
        <v>67834890.000120595</v>
      </c>
      <c r="G1978" s="22">
        <f t="shared" si="369"/>
        <v>39570.352500070345</v>
      </c>
      <c r="H1978" s="27">
        <f t="shared" si="370"/>
        <v>29864242.849994939</v>
      </c>
      <c r="I1978" s="26">
        <f t="shared" si="361"/>
        <v>99547.476166652094</v>
      </c>
      <c r="J1978" s="23">
        <f t="shared" si="362"/>
        <v>14932.121424997813</v>
      </c>
      <c r="K1978" s="23">
        <f t="shared" si="363"/>
        <v>14932.121424997469</v>
      </c>
      <c r="L1978" s="23">
        <f t="shared" si="364"/>
        <v>29864.24284999528</v>
      </c>
      <c r="M1978" s="24">
        <f t="shared" si="365"/>
        <v>67834890.000120595</v>
      </c>
      <c r="N1978" s="15" t="str">
        <f t="shared" si="371"/>
        <v>2</v>
      </c>
    </row>
    <row r="1979" spans="1:14" x14ac:dyDescent="0.25">
      <c r="A1979" s="3">
        <v>1975</v>
      </c>
      <c r="B1979" s="17">
        <f t="shared" ca="1" si="366"/>
        <v>103943</v>
      </c>
      <c r="C1979" s="18">
        <f ca="1">ROUND((B1979-סימולטור!$C$6)/365,3)</f>
        <v>211.03800000000001</v>
      </c>
      <c r="D1979" s="19">
        <f t="shared" si="367"/>
        <v>27574479.316964116</v>
      </c>
      <c r="E1979" s="20">
        <f t="shared" si="360"/>
        <v>28723.415955170953</v>
      </c>
      <c r="F1979" s="21">
        <f t="shared" si="368"/>
        <v>68021435.947620943</v>
      </c>
      <c r="G1979" s="22">
        <f t="shared" si="369"/>
        <v>39679.170969445549</v>
      </c>
      <c r="H1979" s="27">
        <f t="shared" si="370"/>
        <v>29933926.083311595</v>
      </c>
      <c r="I1979" s="26">
        <f t="shared" si="361"/>
        <v>99779.753611040956</v>
      </c>
      <c r="J1979" s="23">
        <f t="shared" si="362"/>
        <v>14966.963041656143</v>
      </c>
      <c r="K1979" s="23">
        <f t="shared" si="363"/>
        <v>14966.963041655797</v>
      </c>
      <c r="L1979" s="23">
        <f t="shared" si="364"/>
        <v>29933.926083311941</v>
      </c>
      <c r="M1979" s="24">
        <f t="shared" si="365"/>
        <v>68021435.947620943</v>
      </c>
      <c r="N1979" s="15" t="str">
        <f t="shared" si="371"/>
        <v>2</v>
      </c>
    </row>
    <row r="1980" spans="1:14" x14ac:dyDescent="0.25">
      <c r="A1980" s="3">
        <v>1976</v>
      </c>
      <c r="B1980" s="17">
        <f t="shared" ca="1" si="366"/>
        <v>103974</v>
      </c>
      <c r="C1980" s="18">
        <f ca="1">ROUND((B1980-סימולטור!$C$6)/365,3)</f>
        <v>211.12299999999999</v>
      </c>
      <c r="D1980" s="19">
        <f t="shared" si="367"/>
        <v>27637670.832065493</v>
      </c>
      <c r="E1980" s="20">
        <f t="shared" si="360"/>
        <v>28789.240450068221</v>
      </c>
      <c r="F1980" s="21">
        <f t="shared" si="368"/>
        <v>68208494.89647691</v>
      </c>
      <c r="G1980" s="22">
        <f t="shared" si="369"/>
        <v>39788.288689611531</v>
      </c>
      <c r="H1980" s="27">
        <f t="shared" si="370"/>
        <v>30003771.910839323</v>
      </c>
      <c r="I1980" s="26">
        <f t="shared" si="361"/>
        <v>100012.57303613338</v>
      </c>
      <c r="J1980" s="23">
        <f t="shared" si="362"/>
        <v>15001.885955420006</v>
      </c>
      <c r="K1980" s="23">
        <f t="shared" si="363"/>
        <v>15001.885955419662</v>
      </c>
      <c r="L1980" s="23">
        <f t="shared" si="364"/>
        <v>30003.77191083967</v>
      </c>
      <c r="M1980" s="24">
        <f t="shared" si="365"/>
        <v>68208494.89647691</v>
      </c>
      <c r="N1980" s="15" t="str">
        <f t="shared" si="371"/>
        <v>2</v>
      </c>
    </row>
    <row r="1981" spans="1:14" x14ac:dyDescent="0.25">
      <c r="A1981" s="3">
        <v>1977</v>
      </c>
      <c r="B1981" s="17">
        <f t="shared" ca="1" si="366"/>
        <v>104004</v>
      </c>
      <c r="C1981" s="18">
        <f ca="1">ROUND((B1981-סימולטור!$C$6)/365,3)</f>
        <v>211.20500000000001</v>
      </c>
      <c r="D1981" s="19">
        <f t="shared" si="367"/>
        <v>27701007.161055643</v>
      </c>
      <c r="E1981" s="20">
        <f t="shared" si="360"/>
        <v>28855.215792766296</v>
      </c>
      <c r="F1981" s="21">
        <f t="shared" si="368"/>
        <v>68396068.257442221</v>
      </c>
      <c r="G1981" s="22">
        <f t="shared" si="369"/>
        <v>39897.706483507965</v>
      </c>
      <c r="H1981" s="27">
        <f t="shared" si="370"/>
        <v>30073780.711964618</v>
      </c>
      <c r="I1981" s="26">
        <f t="shared" si="361"/>
        <v>100245.93570655104</v>
      </c>
      <c r="J1981" s="23">
        <f t="shared" si="362"/>
        <v>15036.890355982656</v>
      </c>
      <c r="K1981" s="23">
        <f t="shared" si="363"/>
        <v>15036.89035598231</v>
      </c>
      <c r="L1981" s="23">
        <f t="shared" si="364"/>
        <v>30073.780711964966</v>
      </c>
      <c r="M1981" s="24">
        <f t="shared" si="365"/>
        <v>68396068.257442221</v>
      </c>
      <c r="N1981" s="15" t="str">
        <f t="shared" si="371"/>
        <v>2</v>
      </c>
    </row>
    <row r="1982" spans="1:14" x14ac:dyDescent="0.25">
      <c r="A1982" s="3">
        <v>1978</v>
      </c>
      <c r="B1982" s="17">
        <f t="shared" ca="1" si="366"/>
        <v>104035</v>
      </c>
      <c r="C1982" s="18">
        <f ca="1">ROUND((B1982-סימולטור!$C$6)/365,3)</f>
        <v>211.29</v>
      </c>
      <c r="D1982" s="19">
        <f t="shared" si="367"/>
        <v>27764488.635799728</v>
      </c>
      <c r="E1982" s="20">
        <f t="shared" si="360"/>
        <v>28921.34232895805</v>
      </c>
      <c r="F1982" s="21">
        <f t="shared" si="368"/>
        <v>68584157.445150182</v>
      </c>
      <c r="G1982" s="22">
        <f t="shared" si="369"/>
        <v>40007.425176337609</v>
      </c>
      <c r="H1982" s="27">
        <f t="shared" si="370"/>
        <v>30143952.866959207</v>
      </c>
      <c r="I1982" s="26">
        <f t="shared" si="361"/>
        <v>100479.84288986634</v>
      </c>
      <c r="J1982" s="23">
        <f t="shared" si="362"/>
        <v>15071.976433479951</v>
      </c>
      <c r="K1982" s="23">
        <f t="shared" si="363"/>
        <v>15071.976433479604</v>
      </c>
      <c r="L1982" s="23">
        <f t="shared" si="364"/>
        <v>30143.952866959553</v>
      </c>
      <c r="M1982" s="24">
        <f t="shared" si="365"/>
        <v>68584157.445150182</v>
      </c>
      <c r="N1982" s="15" t="str">
        <f t="shared" si="371"/>
        <v>2</v>
      </c>
    </row>
    <row r="1983" spans="1:14" x14ac:dyDescent="0.25">
      <c r="A1983" s="3">
        <v>1979</v>
      </c>
      <c r="B1983" s="17">
        <f t="shared" ca="1" si="366"/>
        <v>104065</v>
      </c>
      <c r="C1983" s="18">
        <f ca="1">ROUND((B1983-סימולטור!$C$6)/365,3)</f>
        <v>211.37299999999999</v>
      </c>
      <c r="D1983" s="19">
        <f t="shared" si="367"/>
        <v>27828115.588923439</v>
      </c>
      <c r="E1983" s="20">
        <f t="shared" si="360"/>
        <v>28987.620405128582</v>
      </c>
      <c r="F1983" s="21">
        <f t="shared" si="368"/>
        <v>68772763.878124356</v>
      </c>
      <c r="G1983" s="22">
        <f t="shared" si="369"/>
        <v>40117.445595572543</v>
      </c>
      <c r="H1983" s="27">
        <f t="shared" si="370"/>
        <v>30214288.756982114</v>
      </c>
      <c r="I1983" s="26">
        <f t="shared" si="361"/>
        <v>100714.29585660937</v>
      </c>
      <c r="J1983" s="23">
        <f t="shared" si="362"/>
        <v>15107.144378491404</v>
      </c>
      <c r="K1983" s="23">
        <f t="shared" si="363"/>
        <v>15107.144378491057</v>
      </c>
      <c r="L1983" s="23">
        <f t="shared" si="364"/>
        <v>30214.28875698246</v>
      </c>
      <c r="M1983" s="24">
        <f t="shared" si="365"/>
        <v>68772763.878124356</v>
      </c>
      <c r="N1983" s="15" t="str">
        <f t="shared" si="371"/>
        <v>2</v>
      </c>
    </row>
    <row r="1984" spans="1:14" x14ac:dyDescent="0.25">
      <c r="A1984" s="3">
        <v>1980</v>
      </c>
      <c r="B1984" s="17">
        <f t="shared" ca="1" si="366"/>
        <v>104096</v>
      </c>
      <c r="C1984" s="18">
        <f ca="1">ROUND((B1984-סימולטור!$C$6)/365,3)</f>
        <v>211.458</v>
      </c>
      <c r="D1984" s="19">
        <f t="shared" si="367"/>
        <v>27891888.353814721</v>
      </c>
      <c r="E1984" s="20">
        <f t="shared" si="360"/>
        <v>29054.050368557</v>
      </c>
      <c r="F1984" s="21">
        <f t="shared" si="368"/>
        <v>68961888.978789195</v>
      </c>
      <c r="G1984" s="22">
        <f t="shared" si="369"/>
        <v>40227.768570960361</v>
      </c>
      <c r="H1984" s="27">
        <f t="shared" si="370"/>
        <v>30284788.764081743</v>
      </c>
      <c r="I1984" s="26">
        <f t="shared" si="361"/>
        <v>100949.2958802748</v>
      </c>
      <c r="J1984" s="23">
        <f t="shared" si="362"/>
        <v>15142.394382041221</v>
      </c>
      <c r="K1984" s="23">
        <f t="shared" si="363"/>
        <v>15142.394382040871</v>
      </c>
      <c r="L1984" s="23">
        <f t="shared" si="364"/>
        <v>30284.788764082092</v>
      </c>
      <c r="M1984" s="24">
        <f t="shared" si="365"/>
        <v>68961888.978789195</v>
      </c>
      <c r="N1984" s="15" t="str">
        <f t="shared" si="371"/>
        <v>2</v>
      </c>
    </row>
    <row r="1985" spans="1:14" x14ac:dyDescent="0.25">
      <c r="A1985" s="3">
        <v>1981</v>
      </c>
      <c r="B1985" s="17">
        <f t="shared" ca="1" si="366"/>
        <v>104127</v>
      </c>
      <c r="C1985" s="18">
        <f ca="1">ROUND((B1985-סימולטור!$C$6)/365,3)</f>
        <v>211.542</v>
      </c>
      <c r="D1985" s="19">
        <f t="shared" si="367"/>
        <v>27955807.264625546</v>
      </c>
      <c r="E1985" s="20">
        <f t="shared" si="360"/>
        <v>29120.632567318276</v>
      </c>
      <c r="F1985" s="21">
        <f t="shared" si="368"/>
        <v>69151534.173480868</v>
      </c>
      <c r="G1985" s="22">
        <f t="shared" si="369"/>
        <v>40338.394934530508</v>
      </c>
      <c r="H1985" s="27">
        <f t="shared" si="370"/>
        <v>30355453.271197934</v>
      </c>
      <c r="I1985" s="26">
        <f t="shared" si="361"/>
        <v>101184.84423732878</v>
      </c>
      <c r="J1985" s="23">
        <f t="shared" si="362"/>
        <v>15177.726635599316</v>
      </c>
      <c r="K1985" s="23">
        <f t="shared" si="363"/>
        <v>15177.726635598967</v>
      </c>
      <c r="L1985" s="23">
        <f t="shared" si="364"/>
        <v>30355.453271198283</v>
      </c>
      <c r="M1985" s="24">
        <f t="shared" si="365"/>
        <v>69151534.173480868</v>
      </c>
      <c r="N1985" s="15" t="str">
        <f t="shared" si="371"/>
        <v>2</v>
      </c>
    </row>
    <row r="1986" spans="1:14" x14ac:dyDescent="0.25">
      <c r="A1986" s="3">
        <v>1982</v>
      </c>
      <c r="B1986" s="17">
        <f t="shared" ca="1" si="366"/>
        <v>104155</v>
      </c>
      <c r="C1986" s="18">
        <f ca="1">ROUND((B1986-סימולטור!$C$6)/365,3)</f>
        <v>211.619</v>
      </c>
      <c r="D1986" s="19">
        <f t="shared" si="367"/>
        <v>28019872.656273644</v>
      </c>
      <c r="E1986" s="20">
        <f t="shared" si="360"/>
        <v>29187.367350285047</v>
      </c>
      <c r="F1986" s="21">
        <f t="shared" si="368"/>
        <v>69341700.892457947</v>
      </c>
      <c r="G1986" s="22">
        <f t="shared" si="369"/>
        <v>40449.325520600469</v>
      </c>
      <c r="H1986" s="27">
        <f t="shared" si="370"/>
        <v>30426282.662164062</v>
      </c>
      <c r="I1986" s="26">
        <f t="shared" si="361"/>
        <v>101420.94220721588</v>
      </c>
      <c r="J1986" s="23">
        <f t="shared" si="362"/>
        <v>15213.141331082381</v>
      </c>
      <c r="K1986" s="23">
        <f t="shared" si="363"/>
        <v>15213.141331082032</v>
      </c>
      <c r="L1986" s="23">
        <f t="shared" si="364"/>
        <v>30426.282662164413</v>
      </c>
      <c r="M1986" s="24">
        <f t="shared" si="365"/>
        <v>69341700.892457947</v>
      </c>
      <c r="N1986" s="15" t="str">
        <f t="shared" si="371"/>
        <v>2</v>
      </c>
    </row>
    <row r="1987" spans="1:14" x14ac:dyDescent="0.25">
      <c r="A1987" s="3">
        <v>1983</v>
      </c>
      <c r="B1987" s="17">
        <f t="shared" ca="1" si="366"/>
        <v>104186</v>
      </c>
      <c r="C1987" s="18">
        <f ca="1">ROUND((B1987-סימולטור!$C$6)/365,3)</f>
        <v>211.70400000000001</v>
      </c>
      <c r="D1987" s="19">
        <f t="shared" si="367"/>
        <v>28084084.864444274</v>
      </c>
      <c r="E1987" s="20">
        <f t="shared" si="360"/>
        <v>29254.255067129452</v>
      </c>
      <c r="F1987" s="21">
        <f t="shared" si="368"/>
        <v>69532390.56991221</v>
      </c>
      <c r="G1987" s="22">
        <f t="shared" si="369"/>
        <v>40560.561165782121</v>
      </c>
      <c r="H1987" s="27">
        <f t="shared" si="370"/>
        <v>30497277.321709115</v>
      </c>
      <c r="I1987" s="26">
        <f t="shared" si="361"/>
        <v>101657.59107236606</v>
      </c>
      <c r="J1987" s="23">
        <f t="shared" si="362"/>
        <v>15248.638660854909</v>
      </c>
      <c r="K1987" s="23">
        <f t="shared" si="363"/>
        <v>15248.638660854558</v>
      </c>
      <c r="L1987" s="23">
        <f t="shared" si="364"/>
        <v>30497.277321709465</v>
      </c>
      <c r="M1987" s="24">
        <f t="shared" si="365"/>
        <v>69532390.56991221</v>
      </c>
      <c r="N1987" s="15" t="str">
        <f t="shared" si="371"/>
        <v>2</v>
      </c>
    </row>
    <row r="1988" spans="1:14" x14ac:dyDescent="0.25">
      <c r="A1988" s="3">
        <v>1984</v>
      </c>
      <c r="B1988" s="17">
        <f t="shared" ca="1" si="366"/>
        <v>104216</v>
      </c>
      <c r="C1988" s="18">
        <f ca="1">ROUND((B1988-סימולטור!$C$6)/365,3)</f>
        <v>211.786</v>
      </c>
      <c r="D1988" s="19">
        <f t="shared" si="367"/>
        <v>28148444.225591961</v>
      </c>
      <c r="E1988" s="20">
        <f t="shared" si="360"/>
        <v>29321.296068324958</v>
      </c>
      <c r="F1988" s="21">
        <f t="shared" si="368"/>
        <v>69723604.643979475</v>
      </c>
      <c r="G1988" s="22">
        <f t="shared" si="369"/>
        <v>40672.10270898803</v>
      </c>
      <c r="H1988" s="27">
        <f t="shared" si="370"/>
        <v>30568437.63545977</v>
      </c>
      <c r="I1988" s="26">
        <f t="shared" si="361"/>
        <v>101894.79211820159</v>
      </c>
      <c r="J1988" s="23">
        <f t="shared" si="362"/>
        <v>15284.218817730238</v>
      </c>
      <c r="K1988" s="23">
        <f t="shared" si="363"/>
        <v>15284.218817729885</v>
      </c>
      <c r="L1988" s="23">
        <f t="shared" si="364"/>
        <v>30568.437635460123</v>
      </c>
      <c r="M1988" s="24">
        <f t="shared" si="365"/>
        <v>69723604.643979475</v>
      </c>
      <c r="N1988" s="15" t="str">
        <f t="shared" si="371"/>
        <v>2</v>
      </c>
    </row>
    <row r="1989" spans="1:14" x14ac:dyDescent="0.25">
      <c r="A1989" s="3">
        <v>1985</v>
      </c>
      <c r="B1989" s="17">
        <f t="shared" ca="1" si="366"/>
        <v>104247</v>
      </c>
      <c r="C1989" s="18">
        <f ca="1">ROUND((B1989-סימולטור!$C$6)/365,3)</f>
        <v>211.87100000000001</v>
      </c>
      <c r="D1989" s="19">
        <f t="shared" si="367"/>
        <v>28212951.076942276</v>
      </c>
      <c r="E1989" s="20">
        <f t="shared" ref="E1989:E2052" si="372">$E$2/12*D1989</f>
        <v>29388.490705148204</v>
      </c>
      <c r="F1989" s="21">
        <f t="shared" si="368"/>
        <v>69915344.556750417</v>
      </c>
      <c r="G1989" s="22">
        <f t="shared" si="369"/>
        <v>40783.950991437749</v>
      </c>
      <c r="H1989" s="27">
        <f t="shared" si="370"/>
        <v>30639763.989942513</v>
      </c>
      <c r="I1989" s="26">
        <f t="shared" ref="I1989:I2052" si="373">H1989*($I$2-1)</f>
        <v>102132.54663314407</v>
      </c>
      <c r="J1989" s="23">
        <f t="shared" ref="J1989:J2052" si="374">$J$2*I1989</f>
        <v>15319.881994971609</v>
      </c>
      <c r="K1989" s="23">
        <f t="shared" ref="K1989:K2052" si="375">$K$2/12*H1989</f>
        <v>15319.881994971258</v>
      </c>
      <c r="L1989" s="23">
        <f t="shared" ref="L1989:L2052" si="376">K1989+J1989</f>
        <v>30639.763989942869</v>
      </c>
      <c r="M1989" s="24">
        <f t="shared" ref="M1989:M2052" si="377">MAX(H1989,F1989,D1989)</f>
        <v>69915344.556750417</v>
      </c>
      <c r="N1989" s="15" t="str">
        <f t="shared" si="371"/>
        <v>2</v>
      </c>
    </row>
    <row r="1990" spans="1:14" x14ac:dyDescent="0.25">
      <c r="A1990" s="3">
        <v>1986</v>
      </c>
      <c r="B1990" s="17">
        <f t="shared" ref="B1990:B2053" ca="1" si="378">EOMONTH(TODAY(),A1989)</f>
        <v>104277</v>
      </c>
      <c r="C1990" s="18">
        <f ca="1">ROUND((B1990-סימולטור!$C$6)/365,3)</f>
        <v>211.953</v>
      </c>
      <c r="D1990" s="19">
        <f t="shared" ref="D1990:D2053" si="379">D1989*$D$2-E1989</f>
        <v>28277605.756493606</v>
      </c>
      <c r="E1990" s="20">
        <f t="shared" si="372"/>
        <v>29455.839329680839</v>
      </c>
      <c r="F1990" s="21">
        <f t="shared" ref="F1990:F2053" si="380">F1989*$F$2-G1989</f>
        <v>70107611.754281491</v>
      </c>
      <c r="G1990" s="22">
        <f t="shared" ref="G1990:G2053" si="381">F1990*$G$2/12</f>
        <v>40896.106856664206</v>
      </c>
      <c r="H1990" s="27">
        <f t="shared" ref="H1990:H2053" si="382">H1989+I1989-L1989</f>
        <v>30711256.772585712</v>
      </c>
      <c r="I1990" s="26">
        <f t="shared" si="373"/>
        <v>102370.85590862141</v>
      </c>
      <c r="J1990" s="23">
        <f t="shared" si="374"/>
        <v>15355.62838629321</v>
      </c>
      <c r="K1990" s="23">
        <f t="shared" si="375"/>
        <v>15355.628386292856</v>
      </c>
      <c r="L1990" s="23">
        <f t="shared" si="376"/>
        <v>30711.256772586064</v>
      </c>
      <c r="M1990" s="24">
        <f t="shared" si="377"/>
        <v>70107611.754281491</v>
      </c>
      <c r="N1990" s="15" t="str">
        <f t="shared" ref="N1990:N2053" si="383">IF(M1990=H1990,"3",IF(M1990=F1990,"2","1"))</f>
        <v>2</v>
      </c>
    </row>
    <row r="1991" spans="1:14" x14ac:dyDescent="0.25">
      <c r="A1991" s="3">
        <v>1987</v>
      </c>
      <c r="B1991" s="17">
        <f t="shared" ca="1" si="378"/>
        <v>104308</v>
      </c>
      <c r="C1991" s="18">
        <f ca="1">ROUND((B1991-סימולטור!$C$6)/365,3)</f>
        <v>212.03800000000001</v>
      </c>
      <c r="D1991" s="19">
        <f t="shared" si="379"/>
        <v>28342408.603018906</v>
      </c>
      <c r="E1991" s="20">
        <f t="shared" si="372"/>
        <v>29523.342294811358</v>
      </c>
      <c r="F1991" s="21">
        <f t="shared" si="380"/>
        <v>70300407.686605781</v>
      </c>
      <c r="G1991" s="22">
        <f t="shared" si="381"/>
        <v>41008.571150520038</v>
      </c>
      <c r="H1991" s="27">
        <f t="shared" si="382"/>
        <v>30782916.371721748</v>
      </c>
      <c r="I1991" s="26">
        <f t="shared" si="373"/>
        <v>102609.72123907486</v>
      </c>
      <c r="J1991" s="23">
        <f t="shared" si="374"/>
        <v>15391.458185861229</v>
      </c>
      <c r="K1991" s="23">
        <f t="shared" si="375"/>
        <v>15391.458185860874</v>
      </c>
      <c r="L1991" s="23">
        <f t="shared" si="376"/>
        <v>30782.916371722102</v>
      </c>
      <c r="M1991" s="24">
        <f t="shared" si="377"/>
        <v>70300407.686605781</v>
      </c>
      <c r="N1991" s="15" t="str">
        <f t="shared" si="383"/>
        <v>2</v>
      </c>
    </row>
    <row r="1992" spans="1:14" x14ac:dyDescent="0.25">
      <c r="A1992" s="3">
        <v>1988</v>
      </c>
      <c r="B1992" s="17">
        <f t="shared" ca="1" si="378"/>
        <v>104339</v>
      </c>
      <c r="C1992" s="18">
        <f ca="1">ROUND((B1992-סימולטור!$C$6)/365,3)</f>
        <v>212.12299999999999</v>
      </c>
      <c r="D1992" s="19">
        <f t="shared" si="379"/>
        <v>28407359.956067491</v>
      </c>
      <c r="E1992" s="20">
        <f t="shared" si="372"/>
        <v>29590.99995423697</v>
      </c>
      <c r="F1992" s="21">
        <f t="shared" si="380"/>
        <v>70493733.807743952</v>
      </c>
      <c r="G1992" s="22">
        <f t="shared" si="381"/>
        <v>41121.344721183974</v>
      </c>
      <c r="H1992" s="27">
        <f t="shared" si="382"/>
        <v>30854743.176589102</v>
      </c>
      <c r="I1992" s="26">
        <f t="shared" si="373"/>
        <v>102849.14392196605</v>
      </c>
      <c r="J1992" s="23">
        <f t="shared" si="374"/>
        <v>15427.371588294907</v>
      </c>
      <c r="K1992" s="23">
        <f t="shared" si="375"/>
        <v>15427.371588294551</v>
      </c>
      <c r="L1992" s="23">
        <f t="shared" si="376"/>
        <v>30854.743176589458</v>
      </c>
      <c r="M1992" s="24">
        <f t="shared" si="377"/>
        <v>70493733.807743952</v>
      </c>
      <c r="N1992" s="15" t="str">
        <f t="shared" si="383"/>
        <v>2</v>
      </c>
    </row>
    <row r="1993" spans="1:14" x14ac:dyDescent="0.25">
      <c r="A1993" s="3">
        <v>1989</v>
      </c>
      <c r="B1993" s="17">
        <f t="shared" ca="1" si="378"/>
        <v>104369</v>
      </c>
      <c r="C1993" s="18">
        <f ca="1">ROUND((B1993-סימולטור!$C$6)/365,3)</f>
        <v>212.20500000000001</v>
      </c>
      <c r="D1993" s="19">
        <f t="shared" si="379"/>
        <v>28472460.155966815</v>
      </c>
      <c r="E1993" s="20">
        <f t="shared" si="372"/>
        <v>29658.812662465432</v>
      </c>
      <c r="F1993" s="21">
        <f t="shared" si="380"/>
        <v>70687591.575715259</v>
      </c>
      <c r="G1993" s="22">
        <f t="shared" si="381"/>
        <v>41234.428419167234</v>
      </c>
      <c r="H1993" s="27">
        <f t="shared" si="382"/>
        <v>30926737.577334478</v>
      </c>
      <c r="I1993" s="26">
        <f t="shared" si="373"/>
        <v>103089.12525778398</v>
      </c>
      <c r="J1993" s="23">
        <f t="shared" si="374"/>
        <v>15463.368788667596</v>
      </c>
      <c r="K1993" s="23">
        <f t="shared" si="375"/>
        <v>15463.36878866724</v>
      </c>
      <c r="L1993" s="23">
        <f t="shared" si="376"/>
        <v>30926.737577334836</v>
      </c>
      <c r="M1993" s="24">
        <f t="shared" si="377"/>
        <v>70687591.575715259</v>
      </c>
      <c r="N1993" s="15" t="str">
        <f t="shared" si="383"/>
        <v>2</v>
      </c>
    </row>
    <row r="1994" spans="1:14" x14ac:dyDescent="0.25">
      <c r="A1994" s="3">
        <v>1990</v>
      </c>
      <c r="B1994" s="17">
        <f t="shared" ca="1" si="378"/>
        <v>104400</v>
      </c>
      <c r="C1994" s="18">
        <f ca="1">ROUND((B1994-סימולטור!$C$6)/365,3)</f>
        <v>212.29</v>
      </c>
      <c r="D1994" s="19">
        <f t="shared" si="379"/>
        <v>28537709.543824244</v>
      </c>
      <c r="E1994" s="20">
        <f t="shared" si="372"/>
        <v>29726.780774816922</v>
      </c>
      <c r="F1994" s="21">
        <f t="shared" si="380"/>
        <v>70881982.452548474</v>
      </c>
      <c r="G1994" s="22">
        <f t="shared" si="381"/>
        <v>41347.823097319946</v>
      </c>
      <c r="H1994" s="27">
        <f t="shared" si="382"/>
        <v>30998899.965014927</v>
      </c>
      <c r="I1994" s="26">
        <f t="shared" si="373"/>
        <v>103329.66655005215</v>
      </c>
      <c r="J1994" s="23">
        <f t="shared" si="374"/>
        <v>15499.449982507822</v>
      </c>
      <c r="K1994" s="23">
        <f t="shared" si="375"/>
        <v>15499.449982507464</v>
      </c>
      <c r="L1994" s="23">
        <f t="shared" si="376"/>
        <v>30998.899965015284</v>
      </c>
      <c r="M1994" s="24">
        <f t="shared" si="377"/>
        <v>70881982.452548474</v>
      </c>
      <c r="N1994" s="15" t="str">
        <f t="shared" si="383"/>
        <v>2</v>
      </c>
    </row>
    <row r="1995" spans="1:14" x14ac:dyDescent="0.25">
      <c r="A1995" s="3">
        <v>1991</v>
      </c>
      <c r="B1995" s="17">
        <f t="shared" ca="1" si="378"/>
        <v>104430</v>
      </c>
      <c r="C1995" s="18">
        <f ca="1">ROUND((B1995-סימולטור!$C$6)/365,3)</f>
        <v>212.37299999999999</v>
      </c>
      <c r="D1995" s="19">
        <f t="shared" si="379"/>
        <v>28603108.461528845</v>
      </c>
      <c r="E1995" s="20">
        <f t="shared" si="372"/>
        <v>29794.904647425879</v>
      </c>
      <c r="F1995" s="21">
        <f t="shared" si="380"/>
        <v>71076907.904292986</v>
      </c>
      <c r="G1995" s="22">
        <f t="shared" si="381"/>
        <v>41461.529610837577</v>
      </c>
      <c r="H1995" s="27">
        <f t="shared" si="382"/>
        <v>31071230.731599964</v>
      </c>
      <c r="I1995" s="26">
        <f t="shared" si="373"/>
        <v>103570.76910533561</v>
      </c>
      <c r="J1995" s="23">
        <f t="shared" si="374"/>
        <v>15535.61536580034</v>
      </c>
      <c r="K1995" s="23">
        <f t="shared" si="375"/>
        <v>15535.615365799982</v>
      </c>
      <c r="L1995" s="23">
        <f t="shared" si="376"/>
        <v>31071.230731600321</v>
      </c>
      <c r="M1995" s="24">
        <f t="shared" si="377"/>
        <v>71076907.904292986</v>
      </c>
      <c r="N1995" s="15" t="str">
        <f t="shared" si="383"/>
        <v>2</v>
      </c>
    </row>
    <row r="1996" spans="1:14" x14ac:dyDescent="0.25">
      <c r="A1996" s="3">
        <v>1992</v>
      </c>
      <c r="B1996" s="17">
        <f t="shared" ca="1" si="378"/>
        <v>104461</v>
      </c>
      <c r="C1996" s="18">
        <f ca="1">ROUND((B1996-סימולטור!$C$6)/365,3)</f>
        <v>212.458</v>
      </c>
      <c r="D1996" s="19">
        <f t="shared" si="379"/>
        <v>28668657.251753185</v>
      </c>
      <c r="E1996" s="20">
        <f t="shared" si="372"/>
        <v>29863.184637242899</v>
      </c>
      <c r="F1996" s="21">
        <f t="shared" si="380"/>
        <v>71272369.401029795</v>
      </c>
      <c r="G1996" s="22">
        <f t="shared" si="381"/>
        <v>41575.548817267379</v>
      </c>
      <c r="H1996" s="27">
        <f t="shared" si="382"/>
        <v>31143730.269973699</v>
      </c>
      <c r="I1996" s="26">
        <f t="shared" si="373"/>
        <v>103812.43423324806</v>
      </c>
      <c r="J1996" s="23">
        <f t="shared" si="374"/>
        <v>15571.865134987209</v>
      </c>
      <c r="K1996" s="23">
        <f t="shared" si="375"/>
        <v>15571.865134986851</v>
      </c>
      <c r="L1996" s="23">
        <f t="shared" si="376"/>
        <v>31143.730269974061</v>
      </c>
      <c r="M1996" s="24">
        <f t="shared" si="377"/>
        <v>71272369.401029795</v>
      </c>
      <c r="N1996" s="15" t="str">
        <f t="shared" si="383"/>
        <v>2</v>
      </c>
    </row>
    <row r="1997" spans="1:14" x14ac:dyDescent="0.25">
      <c r="A1997" s="3">
        <v>1993</v>
      </c>
      <c r="B1997" s="17">
        <f t="shared" ca="1" si="378"/>
        <v>104492</v>
      </c>
      <c r="C1997" s="18">
        <f ca="1">ROUND((B1997-סימולטור!$C$6)/365,3)</f>
        <v>212.542</v>
      </c>
      <c r="D1997" s="19">
        <f t="shared" si="379"/>
        <v>28734356.257955123</v>
      </c>
      <c r="E1997" s="20">
        <f t="shared" si="372"/>
        <v>29931.621102036584</v>
      </c>
      <c r="F1997" s="21">
        <f t="shared" si="380"/>
        <v>71468368.416882634</v>
      </c>
      <c r="G1997" s="22">
        <f t="shared" si="381"/>
        <v>41689.881576514868</v>
      </c>
      <c r="H1997" s="27">
        <f t="shared" si="382"/>
        <v>31216398.973936975</v>
      </c>
      <c r="I1997" s="26">
        <f t="shared" si="373"/>
        <v>104054.66324645899</v>
      </c>
      <c r="J1997" s="23">
        <f t="shared" si="374"/>
        <v>15608.199486968848</v>
      </c>
      <c r="K1997" s="23">
        <f t="shared" si="375"/>
        <v>15608.199486968488</v>
      </c>
      <c r="L1997" s="23">
        <f t="shared" si="376"/>
        <v>31216.398973937336</v>
      </c>
      <c r="M1997" s="24">
        <f t="shared" si="377"/>
        <v>71468368.416882634</v>
      </c>
      <c r="N1997" s="15" t="str">
        <f t="shared" si="383"/>
        <v>2</v>
      </c>
    </row>
    <row r="1998" spans="1:14" x14ac:dyDescent="0.25">
      <c r="A1998" s="3">
        <v>1994</v>
      </c>
      <c r="B1998" s="17">
        <f t="shared" ca="1" si="378"/>
        <v>104520</v>
      </c>
      <c r="C1998" s="18">
        <f ca="1">ROUND((B1998-סימולטור!$C$6)/365,3)</f>
        <v>212.619</v>
      </c>
      <c r="D1998" s="19">
        <f t="shared" si="379"/>
        <v>28800205.824379608</v>
      </c>
      <c r="E1998" s="20">
        <f t="shared" si="372"/>
        <v>30000.214400395424</v>
      </c>
      <c r="F1998" s="21">
        <f t="shared" si="380"/>
        <v>71664906.430029079</v>
      </c>
      <c r="G1998" s="22">
        <f t="shared" si="381"/>
        <v>41804.528750850295</v>
      </c>
      <c r="H1998" s="27">
        <f t="shared" si="382"/>
        <v>31289237.238209497</v>
      </c>
      <c r="I1998" s="26">
        <f t="shared" si="373"/>
        <v>104297.45746070074</v>
      </c>
      <c r="J1998" s="23">
        <f t="shared" si="374"/>
        <v>15644.618619105109</v>
      </c>
      <c r="K1998" s="23">
        <f t="shared" si="375"/>
        <v>15644.618619104749</v>
      </c>
      <c r="L1998" s="23">
        <f t="shared" si="376"/>
        <v>31289.237238209858</v>
      </c>
      <c r="M1998" s="24">
        <f t="shared" si="377"/>
        <v>71664906.430029079</v>
      </c>
      <c r="N1998" s="15" t="str">
        <f t="shared" si="383"/>
        <v>2</v>
      </c>
    </row>
    <row r="1999" spans="1:14" x14ac:dyDescent="0.25">
      <c r="A1999" s="3">
        <v>1995</v>
      </c>
      <c r="B1999" s="17">
        <f t="shared" ca="1" si="378"/>
        <v>104551</v>
      </c>
      <c r="C1999" s="18">
        <f ca="1">ROUND((B1999-סימולטור!$C$6)/365,3)</f>
        <v>212.70400000000001</v>
      </c>
      <c r="D1999" s="19">
        <f t="shared" si="379"/>
        <v>28866206.29606048</v>
      </c>
      <c r="E1999" s="20">
        <f t="shared" si="372"/>
        <v>30068.964891729665</v>
      </c>
      <c r="F1999" s="21">
        <f t="shared" si="380"/>
        <v>71861984.92271167</v>
      </c>
      <c r="G1999" s="22">
        <f t="shared" si="381"/>
        <v>41919.491204915139</v>
      </c>
      <c r="H1999" s="27">
        <f t="shared" si="382"/>
        <v>31362245.458431989</v>
      </c>
      <c r="I1999" s="26">
        <f t="shared" si="373"/>
        <v>104540.81819477571</v>
      </c>
      <c r="J1999" s="23">
        <f t="shared" si="374"/>
        <v>15681.122729216357</v>
      </c>
      <c r="K1999" s="23">
        <f t="shared" si="375"/>
        <v>15681.122729215995</v>
      </c>
      <c r="L1999" s="23">
        <f t="shared" si="376"/>
        <v>31362.24545843235</v>
      </c>
      <c r="M1999" s="24">
        <f t="shared" si="377"/>
        <v>71861984.92271167</v>
      </c>
      <c r="N1999" s="15" t="str">
        <f t="shared" si="383"/>
        <v>2</v>
      </c>
    </row>
    <row r="2000" spans="1:14" x14ac:dyDescent="0.25">
      <c r="A2000" s="3">
        <v>1996</v>
      </c>
      <c r="B2000" s="17">
        <f t="shared" ca="1" si="378"/>
        <v>104581</v>
      </c>
      <c r="C2000" s="18">
        <f ca="1">ROUND((B2000-סימולטור!$C$6)/365,3)</f>
        <v>212.786</v>
      </c>
      <c r="D2000" s="19">
        <f t="shared" si="379"/>
        <v>28932358.01882229</v>
      </c>
      <c r="E2000" s="20">
        <f t="shared" si="372"/>
        <v>30137.872936273219</v>
      </c>
      <c r="F2000" s="21">
        <f t="shared" si="380"/>
        <v>72059605.38124913</v>
      </c>
      <c r="G2000" s="22">
        <f t="shared" si="381"/>
        <v>42034.769805728662</v>
      </c>
      <c r="H2000" s="27">
        <f t="shared" si="382"/>
        <v>31435424.031168334</v>
      </c>
      <c r="I2000" s="26">
        <f t="shared" si="373"/>
        <v>104784.74677056354</v>
      </c>
      <c r="J2000" s="23">
        <f t="shared" si="374"/>
        <v>15717.71201558453</v>
      </c>
      <c r="K2000" s="23">
        <f t="shared" si="375"/>
        <v>15717.712015584168</v>
      </c>
      <c r="L2000" s="23">
        <f t="shared" si="376"/>
        <v>31435.424031168695</v>
      </c>
      <c r="M2000" s="24">
        <f t="shared" si="377"/>
        <v>72059605.38124913</v>
      </c>
      <c r="N2000" s="15" t="str">
        <f t="shared" si="383"/>
        <v>2</v>
      </c>
    </row>
    <row r="2001" spans="1:14" x14ac:dyDescent="0.25">
      <c r="A2001" s="3">
        <v>1997</v>
      </c>
      <c r="B2001" s="17">
        <f t="shared" ca="1" si="378"/>
        <v>104612</v>
      </c>
      <c r="C2001" s="18">
        <f ca="1">ROUND((B2001-סימולטור!$C$6)/365,3)</f>
        <v>212.87100000000001</v>
      </c>
      <c r="D2001" s="19">
        <f t="shared" si="379"/>
        <v>28998661.339282092</v>
      </c>
      <c r="E2001" s="20">
        <f t="shared" si="372"/>
        <v>30206.93889508551</v>
      </c>
      <c r="F2001" s="21">
        <f t="shared" si="380"/>
        <v>72257769.296047568</v>
      </c>
      <c r="G2001" s="22">
        <f t="shared" si="381"/>
        <v>42150.365422694413</v>
      </c>
      <c r="H2001" s="27">
        <f t="shared" si="382"/>
        <v>31508773.35390773</v>
      </c>
      <c r="I2001" s="26">
        <f t="shared" si="373"/>
        <v>105029.2445130282</v>
      </c>
      <c r="J2001" s="23">
        <f t="shared" si="374"/>
        <v>15754.386676954229</v>
      </c>
      <c r="K2001" s="23">
        <f t="shared" si="375"/>
        <v>15754.386676953865</v>
      </c>
      <c r="L2001" s="23">
        <f t="shared" si="376"/>
        <v>31508.773353908095</v>
      </c>
      <c r="M2001" s="24">
        <f t="shared" si="377"/>
        <v>72257769.296047568</v>
      </c>
      <c r="N2001" s="15" t="str">
        <f t="shared" si="383"/>
        <v>2</v>
      </c>
    </row>
    <row r="2002" spans="1:14" x14ac:dyDescent="0.25">
      <c r="A2002" s="3">
        <v>1998</v>
      </c>
      <c r="B2002" s="17">
        <f t="shared" ca="1" si="378"/>
        <v>104642</v>
      </c>
      <c r="C2002" s="18">
        <f ca="1">ROUND((B2002-סימולטור!$C$6)/365,3)</f>
        <v>212.953</v>
      </c>
      <c r="D2002" s="19">
        <f t="shared" si="379"/>
        <v>29065116.604851283</v>
      </c>
      <c r="E2002" s="20">
        <f t="shared" si="372"/>
        <v>30276.163130053421</v>
      </c>
      <c r="F2002" s="21">
        <f t="shared" si="380"/>
        <v>72456478.161611706</v>
      </c>
      <c r="G2002" s="22">
        <f t="shared" si="381"/>
        <v>42266.278927606829</v>
      </c>
      <c r="H2002" s="27">
        <f t="shared" si="382"/>
        <v>31582293.82506685</v>
      </c>
      <c r="I2002" s="26">
        <f t="shared" si="373"/>
        <v>105274.31275022526</v>
      </c>
      <c r="J2002" s="23">
        <f t="shared" si="374"/>
        <v>15791.146912533788</v>
      </c>
      <c r="K2002" s="23">
        <f t="shared" si="375"/>
        <v>15791.146912533424</v>
      </c>
      <c r="L2002" s="23">
        <f t="shared" si="376"/>
        <v>31582.293825067212</v>
      </c>
      <c r="M2002" s="24">
        <f t="shared" si="377"/>
        <v>72456478.161611706</v>
      </c>
      <c r="N2002" s="15" t="str">
        <f t="shared" si="383"/>
        <v>2</v>
      </c>
    </row>
    <row r="2003" spans="1:14" x14ac:dyDescent="0.25">
      <c r="A2003" s="3">
        <v>1999</v>
      </c>
      <c r="B2003" s="17">
        <f t="shared" ca="1" si="378"/>
        <v>104673</v>
      </c>
      <c r="C2003" s="18">
        <f ca="1">ROUND((B2003-סימולטור!$C$6)/365,3)</f>
        <v>213.03800000000001</v>
      </c>
      <c r="D2003" s="19">
        <f t="shared" si="379"/>
        <v>29131724.163737405</v>
      </c>
      <c r="E2003" s="20">
        <f t="shared" si="372"/>
        <v>30345.546003893131</v>
      </c>
      <c r="F2003" s="21">
        <f t="shared" si="380"/>
        <v>72655733.476556137</v>
      </c>
      <c r="G2003" s="22">
        <f t="shared" si="381"/>
        <v>42382.511194657745</v>
      </c>
      <c r="H2003" s="27">
        <f t="shared" si="382"/>
        <v>31655985.843992006</v>
      </c>
      <c r="I2003" s="26">
        <f t="shared" si="373"/>
        <v>105519.95281330912</v>
      </c>
      <c r="J2003" s="23">
        <f t="shared" si="374"/>
        <v>15827.992921996367</v>
      </c>
      <c r="K2003" s="23">
        <f t="shared" si="375"/>
        <v>15827.992921996003</v>
      </c>
      <c r="L2003" s="23">
        <f t="shared" si="376"/>
        <v>31655.98584399237</v>
      </c>
      <c r="M2003" s="24">
        <f t="shared" si="377"/>
        <v>72655733.476556137</v>
      </c>
      <c r="N2003" s="15" t="str">
        <f t="shared" si="383"/>
        <v>2</v>
      </c>
    </row>
    <row r="2004" spans="1:14" x14ac:dyDescent="0.25">
      <c r="A2004" s="3">
        <v>2000</v>
      </c>
      <c r="B2004" s="17">
        <f t="shared" ca="1" si="378"/>
        <v>104704</v>
      </c>
      <c r="C2004" s="18">
        <f ca="1">ROUND((B2004-סימולטור!$C$6)/365,3)</f>
        <v>213.12299999999999</v>
      </c>
      <c r="D2004" s="19">
        <f t="shared" si="379"/>
        <v>29198484.36494597</v>
      </c>
      <c r="E2004" s="20">
        <f t="shared" si="372"/>
        <v>30415.087880152052</v>
      </c>
      <c r="F2004" s="21">
        <f t="shared" si="380"/>
        <v>72855536.74361667</v>
      </c>
      <c r="G2004" s="22">
        <f t="shared" si="381"/>
        <v>42499.063100443054</v>
      </c>
      <c r="H2004" s="27">
        <f t="shared" si="382"/>
        <v>31729849.810961321</v>
      </c>
      <c r="I2004" s="26">
        <f t="shared" si="373"/>
        <v>105766.16603654018</v>
      </c>
      <c r="J2004" s="23">
        <f t="shared" si="374"/>
        <v>15864.924905481026</v>
      </c>
      <c r="K2004" s="23">
        <f t="shared" si="375"/>
        <v>15864.924905480661</v>
      </c>
      <c r="L2004" s="23">
        <f t="shared" si="376"/>
        <v>31729.849810961685</v>
      </c>
      <c r="M2004" s="24">
        <f t="shared" si="377"/>
        <v>72855536.74361667</v>
      </c>
      <c r="N2004" s="15" t="str">
        <f t="shared" si="383"/>
        <v>2</v>
      </c>
    </row>
    <row r="2005" spans="1:14" x14ac:dyDescent="0.25">
      <c r="A2005" s="3">
        <v>2001</v>
      </c>
      <c r="B2005" s="17">
        <f t="shared" ca="1" si="378"/>
        <v>104734</v>
      </c>
      <c r="C2005" s="18">
        <f ca="1">ROUND((B2005-סימולטור!$C$6)/365,3)</f>
        <v>213.20500000000001</v>
      </c>
      <c r="D2005" s="19">
        <f t="shared" si="379"/>
        <v>29265397.558282305</v>
      </c>
      <c r="E2005" s="20">
        <f t="shared" si="372"/>
        <v>30484.789123210732</v>
      </c>
      <c r="F2005" s="21">
        <f t="shared" si="380"/>
        <v>73055889.469661623</v>
      </c>
      <c r="G2005" s="22">
        <f t="shared" si="381"/>
        <v>42615.935523969281</v>
      </c>
      <c r="H2005" s="27">
        <f t="shared" si="382"/>
        <v>31803886.127186898</v>
      </c>
      <c r="I2005" s="26">
        <f t="shared" si="373"/>
        <v>106012.95375729211</v>
      </c>
      <c r="J2005" s="23">
        <f t="shared" si="374"/>
        <v>15901.943063593815</v>
      </c>
      <c r="K2005" s="23">
        <f t="shared" si="375"/>
        <v>15901.94306359345</v>
      </c>
      <c r="L2005" s="23">
        <f t="shared" si="376"/>
        <v>31803.886127187267</v>
      </c>
      <c r="M2005" s="24">
        <f t="shared" si="377"/>
        <v>73055889.469661623</v>
      </c>
      <c r="N2005" s="15" t="str">
        <f t="shared" si="383"/>
        <v>2</v>
      </c>
    </row>
    <row r="2006" spans="1:14" x14ac:dyDescent="0.25">
      <c r="A2006" s="3">
        <v>2002</v>
      </c>
      <c r="B2006" s="17">
        <f t="shared" ca="1" si="378"/>
        <v>104765</v>
      </c>
      <c r="C2006" s="18">
        <f ca="1">ROUND((B2006-סימולטור!$C$6)/365,3)</f>
        <v>213.29</v>
      </c>
      <c r="D2006" s="19">
        <f t="shared" si="379"/>
        <v>29332464.09435337</v>
      </c>
      <c r="E2006" s="20">
        <f t="shared" si="372"/>
        <v>30554.650098284761</v>
      </c>
      <c r="F2006" s="21">
        <f t="shared" si="380"/>
        <v>73256793.165703192</v>
      </c>
      <c r="G2006" s="22">
        <f t="shared" si="381"/>
        <v>42733.1293466602</v>
      </c>
      <c r="H2006" s="27">
        <f t="shared" si="382"/>
        <v>31878095.194817003</v>
      </c>
      <c r="I2006" s="26">
        <f t="shared" si="373"/>
        <v>106260.31731605913</v>
      </c>
      <c r="J2006" s="23">
        <f t="shared" si="374"/>
        <v>15939.047597408868</v>
      </c>
      <c r="K2006" s="23">
        <f t="shared" si="375"/>
        <v>15939.047597408502</v>
      </c>
      <c r="L2006" s="23">
        <f t="shared" si="376"/>
        <v>31878.095194817368</v>
      </c>
      <c r="M2006" s="24">
        <f t="shared" si="377"/>
        <v>73256793.165703192</v>
      </c>
      <c r="N2006" s="15" t="str">
        <f t="shared" si="383"/>
        <v>2</v>
      </c>
    </row>
    <row r="2007" spans="1:14" x14ac:dyDescent="0.25">
      <c r="A2007" s="3">
        <v>2003</v>
      </c>
      <c r="B2007" s="17">
        <f t="shared" ca="1" si="378"/>
        <v>104795</v>
      </c>
      <c r="C2007" s="18">
        <f ca="1">ROUND((B2007-סימולטור!$C$6)/365,3)</f>
        <v>213.37299999999999</v>
      </c>
      <c r="D2007" s="19">
        <f t="shared" si="379"/>
        <v>29399684.324569598</v>
      </c>
      <c r="E2007" s="20">
        <f t="shared" si="372"/>
        <v>30624.671171426664</v>
      </c>
      <c r="F2007" s="21">
        <f t="shared" si="380"/>
        <v>73458249.346908882</v>
      </c>
      <c r="G2007" s="22">
        <f t="shared" si="381"/>
        <v>42850.645452363511</v>
      </c>
      <c r="H2007" s="27">
        <f t="shared" si="382"/>
        <v>31952477.416938245</v>
      </c>
      <c r="I2007" s="26">
        <f t="shared" si="373"/>
        <v>106508.25805646328</v>
      </c>
      <c r="J2007" s="23">
        <f t="shared" si="374"/>
        <v>15976.238708469491</v>
      </c>
      <c r="K2007" s="23">
        <f t="shared" si="375"/>
        <v>15976.238708469124</v>
      </c>
      <c r="L2007" s="23">
        <f t="shared" si="376"/>
        <v>31952.477416938615</v>
      </c>
      <c r="M2007" s="24">
        <f t="shared" si="377"/>
        <v>73458249.346908882</v>
      </c>
      <c r="N2007" s="15" t="str">
        <f t="shared" si="383"/>
        <v>2</v>
      </c>
    </row>
    <row r="2008" spans="1:14" x14ac:dyDescent="0.25">
      <c r="A2008" s="3">
        <v>2004</v>
      </c>
      <c r="B2008" s="17">
        <f t="shared" ca="1" si="378"/>
        <v>104826</v>
      </c>
      <c r="C2008" s="18">
        <f ca="1">ROUND((B2008-סימולטור!$C$6)/365,3)</f>
        <v>213.458</v>
      </c>
      <c r="D2008" s="19">
        <f t="shared" si="379"/>
        <v>29467058.601146739</v>
      </c>
      <c r="E2008" s="20">
        <f t="shared" si="372"/>
        <v>30694.852709527851</v>
      </c>
      <c r="F2008" s="21">
        <f t="shared" si="380"/>
        <v>73660259.53261289</v>
      </c>
      <c r="G2008" s="22">
        <f t="shared" si="381"/>
        <v>42968.484727357521</v>
      </c>
      <c r="H2008" s="27">
        <f t="shared" si="382"/>
        <v>32027033.197577767</v>
      </c>
      <c r="I2008" s="26">
        <f t="shared" si="373"/>
        <v>106756.77732526169</v>
      </c>
      <c r="J2008" s="23">
        <f t="shared" si="374"/>
        <v>16013.516598789252</v>
      </c>
      <c r="K2008" s="23">
        <f t="shared" si="375"/>
        <v>16013.516598788883</v>
      </c>
      <c r="L2008" s="23">
        <f t="shared" si="376"/>
        <v>32027.033197578137</v>
      </c>
      <c r="M2008" s="24">
        <f t="shared" si="377"/>
        <v>73660259.53261289</v>
      </c>
      <c r="N2008" s="15" t="str">
        <f t="shared" si="383"/>
        <v>2</v>
      </c>
    </row>
    <row r="2009" spans="1:14" x14ac:dyDescent="0.25">
      <c r="A2009" s="3">
        <v>2005</v>
      </c>
      <c r="B2009" s="17">
        <f t="shared" ca="1" si="378"/>
        <v>104857</v>
      </c>
      <c r="C2009" s="18">
        <f ca="1">ROUND((B2009-סימולטור!$C$6)/365,3)</f>
        <v>213.542</v>
      </c>
      <c r="D2009" s="19">
        <f t="shared" si="379"/>
        <v>29534587.277107701</v>
      </c>
      <c r="E2009" s="20">
        <f t="shared" si="372"/>
        <v>30765.195080320522</v>
      </c>
      <c r="F2009" s="21">
        <f t="shared" si="380"/>
        <v>73862825.246327579</v>
      </c>
      <c r="G2009" s="22">
        <f t="shared" si="381"/>
        <v>43086.648060357758</v>
      </c>
      <c r="H2009" s="27">
        <f t="shared" si="382"/>
        <v>32101762.94170545</v>
      </c>
      <c r="I2009" s="26">
        <f t="shared" si="373"/>
        <v>107005.87647235398</v>
      </c>
      <c r="J2009" s="23">
        <f t="shared" si="374"/>
        <v>16050.881470853095</v>
      </c>
      <c r="K2009" s="23">
        <f t="shared" si="375"/>
        <v>16050.881470852726</v>
      </c>
      <c r="L2009" s="23">
        <f t="shared" si="376"/>
        <v>32101.76294170582</v>
      </c>
      <c r="M2009" s="24">
        <f t="shared" si="377"/>
        <v>73862825.246327579</v>
      </c>
      <c r="N2009" s="15" t="str">
        <f t="shared" si="383"/>
        <v>2</v>
      </c>
    </row>
    <row r="2010" spans="1:14" x14ac:dyDescent="0.25">
      <c r="A2010" s="3">
        <v>2006</v>
      </c>
      <c r="B2010" s="17">
        <f t="shared" ca="1" si="378"/>
        <v>104885</v>
      </c>
      <c r="C2010" s="18">
        <f ca="1">ROUND((B2010-סימולטור!$C$6)/365,3)</f>
        <v>213.619</v>
      </c>
      <c r="D2010" s="19">
        <f t="shared" si="379"/>
        <v>29602270.706284408</v>
      </c>
      <c r="E2010" s="20">
        <f t="shared" si="372"/>
        <v>30835.698652379589</v>
      </c>
      <c r="F2010" s="21">
        <f t="shared" si="380"/>
        <v>74065948.015754998</v>
      </c>
      <c r="G2010" s="22">
        <f t="shared" si="381"/>
        <v>43205.13634252375</v>
      </c>
      <c r="H2010" s="27">
        <f t="shared" si="382"/>
        <v>32176667.055236097</v>
      </c>
      <c r="I2010" s="26">
        <f t="shared" si="373"/>
        <v>107255.55685078946</v>
      </c>
      <c r="J2010" s="23">
        <f t="shared" si="374"/>
        <v>16088.333527618419</v>
      </c>
      <c r="K2010" s="23">
        <f t="shared" si="375"/>
        <v>16088.33352761805</v>
      </c>
      <c r="L2010" s="23">
        <f t="shared" si="376"/>
        <v>32176.667055236467</v>
      </c>
      <c r="M2010" s="24">
        <f t="shared" si="377"/>
        <v>74065948.015754998</v>
      </c>
      <c r="N2010" s="15" t="str">
        <f t="shared" si="383"/>
        <v>2</v>
      </c>
    </row>
    <row r="2011" spans="1:14" x14ac:dyDescent="0.25">
      <c r="A2011" s="3">
        <v>2007</v>
      </c>
      <c r="B2011" s="17">
        <f t="shared" ca="1" si="378"/>
        <v>104916</v>
      </c>
      <c r="C2011" s="18">
        <f ca="1">ROUND((B2011-סימולטור!$C$6)/365,3)</f>
        <v>213.70400000000001</v>
      </c>
      <c r="D2011" s="19">
        <f t="shared" si="379"/>
        <v>29670109.243319646</v>
      </c>
      <c r="E2011" s="20">
        <f t="shared" si="372"/>
        <v>30906.363795124631</v>
      </c>
      <c r="F2011" s="21">
        <f t="shared" si="380"/>
        <v>74269629.372798324</v>
      </c>
      <c r="G2011" s="22">
        <f t="shared" si="381"/>
        <v>43323.950467465686</v>
      </c>
      <c r="H2011" s="27">
        <f t="shared" si="382"/>
        <v>32251745.94503165</v>
      </c>
      <c r="I2011" s="26">
        <f t="shared" si="373"/>
        <v>107505.81981677465</v>
      </c>
      <c r="J2011" s="23">
        <f t="shared" si="374"/>
        <v>16125.872972516196</v>
      </c>
      <c r="K2011" s="23">
        <f t="shared" si="375"/>
        <v>16125.872972515826</v>
      </c>
      <c r="L2011" s="23">
        <f t="shared" si="376"/>
        <v>32251.745945032024</v>
      </c>
      <c r="M2011" s="24">
        <f t="shared" si="377"/>
        <v>74269629.372798324</v>
      </c>
      <c r="N2011" s="15" t="str">
        <f t="shared" si="383"/>
        <v>2</v>
      </c>
    </row>
    <row r="2012" spans="1:14" x14ac:dyDescent="0.25">
      <c r="A2012" s="3">
        <v>2008</v>
      </c>
      <c r="B2012" s="17">
        <f t="shared" ca="1" si="378"/>
        <v>104946</v>
      </c>
      <c r="C2012" s="18">
        <f ca="1">ROUND((B2012-סימולטור!$C$6)/365,3)</f>
        <v>213.786</v>
      </c>
      <c r="D2012" s="19">
        <f t="shared" si="379"/>
        <v>29738103.243668921</v>
      </c>
      <c r="E2012" s="20">
        <f t="shared" si="372"/>
        <v>30977.190878821792</v>
      </c>
      <c r="F2012" s="21">
        <f t="shared" si="380"/>
        <v>74473870.853573516</v>
      </c>
      <c r="G2012" s="22">
        <f t="shared" si="381"/>
        <v>43443.09133125122</v>
      </c>
      <c r="H2012" s="27">
        <f t="shared" si="382"/>
        <v>32327000.018903393</v>
      </c>
      <c r="I2012" s="26">
        <f t="shared" si="373"/>
        <v>107756.66672968047</v>
      </c>
      <c r="J2012" s="23">
        <f t="shared" si="374"/>
        <v>16163.500009452069</v>
      </c>
      <c r="K2012" s="23">
        <f t="shared" si="375"/>
        <v>16163.500009451696</v>
      </c>
      <c r="L2012" s="23">
        <f t="shared" si="376"/>
        <v>32327.000018903767</v>
      </c>
      <c r="M2012" s="24">
        <f t="shared" si="377"/>
        <v>74473870.853573516</v>
      </c>
      <c r="N2012" s="15" t="str">
        <f t="shared" si="383"/>
        <v>2</v>
      </c>
    </row>
    <row r="2013" spans="1:14" x14ac:dyDescent="0.25">
      <c r="A2013" s="3">
        <v>2009</v>
      </c>
      <c r="B2013" s="17">
        <f t="shared" ca="1" si="378"/>
        <v>104977</v>
      </c>
      <c r="C2013" s="18">
        <f ca="1">ROUND((B2013-סימולטור!$C$6)/365,3)</f>
        <v>213.87100000000001</v>
      </c>
      <c r="D2013" s="19">
        <f t="shared" si="379"/>
        <v>29806253.063602328</v>
      </c>
      <c r="E2013" s="20">
        <f t="shared" si="372"/>
        <v>31048.180274585757</v>
      </c>
      <c r="F2013" s="21">
        <f t="shared" si="380"/>
        <v>74678673.998420835</v>
      </c>
      <c r="G2013" s="22">
        <f t="shared" si="381"/>
        <v>43562.559832412153</v>
      </c>
      <c r="H2013" s="27">
        <f t="shared" si="382"/>
        <v>32402429.685614172</v>
      </c>
      <c r="I2013" s="26">
        <f t="shared" si="373"/>
        <v>108008.09895204974</v>
      </c>
      <c r="J2013" s="23">
        <f t="shared" si="374"/>
        <v>16201.21484280746</v>
      </c>
      <c r="K2013" s="23">
        <f t="shared" si="375"/>
        <v>16201.214842807087</v>
      </c>
      <c r="L2013" s="23">
        <f t="shared" si="376"/>
        <v>32402.429685614545</v>
      </c>
      <c r="M2013" s="24">
        <f t="shared" si="377"/>
        <v>74678673.998420835</v>
      </c>
      <c r="N2013" s="15" t="str">
        <f t="shared" si="383"/>
        <v>2</v>
      </c>
    </row>
    <row r="2014" spans="1:14" x14ac:dyDescent="0.25">
      <c r="A2014" s="3">
        <v>2010</v>
      </c>
      <c r="B2014" s="17">
        <f t="shared" ca="1" si="378"/>
        <v>105007</v>
      </c>
      <c r="C2014" s="18">
        <f ca="1">ROUND((B2014-סימולטור!$C$6)/365,3)</f>
        <v>213.953</v>
      </c>
      <c r="D2014" s="19">
        <f t="shared" si="379"/>
        <v>29874559.060206417</v>
      </c>
      <c r="E2014" s="20">
        <f t="shared" si="372"/>
        <v>31119.332354381684</v>
      </c>
      <c r="F2014" s="21">
        <f t="shared" si="380"/>
        <v>74884040.351916507</v>
      </c>
      <c r="G2014" s="22">
        <f t="shared" si="381"/>
        <v>43682.356871951299</v>
      </c>
      <c r="H2014" s="27">
        <f t="shared" si="382"/>
        <v>32478035.354880609</v>
      </c>
      <c r="I2014" s="26">
        <f t="shared" si="373"/>
        <v>108260.11784960453</v>
      </c>
      <c r="J2014" s="23">
        <f t="shared" si="374"/>
        <v>16239.017677440679</v>
      </c>
      <c r="K2014" s="23">
        <f t="shared" si="375"/>
        <v>16239.017677440304</v>
      </c>
      <c r="L2014" s="23">
        <f t="shared" si="376"/>
        <v>32478.035354880984</v>
      </c>
      <c r="M2014" s="24">
        <f t="shared" si="377"/>
        <v>74884040.351916507</v>
      </c>
      <c r="N2014" s="15" t="str">
        <f t="shared" si="383"/>
        <v>2</v>
      </c>
    </row>
    <row r="2015" spans="1:14" x14ac:dyDescent="0.25">
      <c r="A2015" s="3">
        <v>2011</v>
      </c>
      <c r="B2015" s="17">
        <f t="shared" ca="1" si="378"/>
        <v>105038</v>
      </c>
      <c r="C2015" s="18">
        <f ca="1">ROUND((B2015-סימולטור!$C$6)/365,3)</f>
        <v>214.03800000000001</v>
      </c>
      <c r="D2015" s="19">
        <f t="shared" si="379"/>
        <v>29943021.591386057</v>
      </c>
      <c r="E2015" s="20">
        <f t="shared" si="372"/>
        <v>31190.647491027143</v>
      </c>
      <c r="F2015" s="21">
        <f t="shared" si="380"/>
        <v>75089971.462884292</v>
      </c>
      <c r="G2015" s="22">
        <f t="shared" si="381"/>
        <v>43802.483353349169</v>
      </c>
      <c r="H2015" s="27">
        <f t="shared" si="382"/>
        <v>32553817.437375329</v>
      </c>
      <c r="I2015" s="26">
        <f t="shared" si="373"/>
        <v>108512.7247912536</v>
      </c>
      <c r="J2015" s="23">
        <f t="shared" si="374"/>
        <v>16276.908718688039</v>
      </c>
      <c r="K2015" s="23">
        <f t="shared" si="375"/>
        <v>16276.908718687666</v>
      </c>
      <c r="L2015" s="23">
        <f t="shared" si="376"/>
        <v>32553.817437375707</v>
      </c>
      <c r="M2015" s="24">
        <f t="shared" si="377"/>
        <v>75089971.462884292</v>
      </c>
      <c r="N2015" s="15" t="str">
        <f t="shared" si="383"/>
        <v>2</v>
      </c>
    </row>
    <row r="2016" spans="1:14" x14ac:dyDescent="0.25">
      <c r="A2016" s="3">
        <v>2012</v>
      </c>
      <c r="B2016" s="17">
        <f t="shared" ca="1" si="378"/>
        <v>105069</v>
      </c>
      <c r="C2016" s="18">
        <f ca="1">ROUND((B2016-סימולטור!$C$6)/365,3)</f>
        <v>214.12299999999999</v>
      </c>
      <c r="D2016" s="19">
        <f t="shared" si="379"/>
        <v>30011641.015866321</v>
      </c>
      <c r="E2016" s="20">
        <f t="shared" si="372"/>
        <v>31262.126058194084</v>
      </c>
      <c r="F2016" s="21">
        <f t="shared" si="380"/>
        <v>75296468.884407237</v>
      </c>
      <c r="G2016" s="22">
        <f t="shared" si="381"/>
        <v>43922.940182570892</v>
      </c>
      <c r="H2016" s="27">
        <f t="shared" si="382"/>
        <v>32629776.344729207</v>
      </c>
      <c r="I2016" s="26">
        <f t="shared" si="373"/>
        <v>108765.92114909987</v>
      </c>
      <c r="J2016" s="23">
        <f t="shared" si="374"/>
        <v>16314.888172364979</v>
      </c>
      <c r="K2016" s="23">
        <f t="shared" si="375"/>
        <v>16314.888172364605</v>
      </c>
      <c r="L2016" s="23">
        <f t="shared" si="376"/>
        <v>32629.776344729584</v>
      </c>
      <c r="M2016" s="24">
        <f t="shared" si="377"/>
        <v>75296468.884407237</v>
      </c>
      <c r="N2016" s="15" t="str">
        <f t="shared" si="383"/>
        <v>2</v>
      </c>
    </row>
    <row r="2017" spans="1:14" x14ac:dyDescent="0.25">
      <c r="A2017" s="3">
        <v>2013</v>
      </c>
      <c r="B2017" s="17">
        <f t="shared" ca="1" si="378"/>
        <v>105099</v>
      </c>
      <c r="C2017" s="18">
        <f ca="1">ROUND((B2017-סימולטור!$C$6)/365,3)</f>
        <v>214.20500000000001</v>
      </c>
      <c r="D2017" s="19">
        <f t="shared" si="379"/>
        <v>30080417.693194348</v>
      </c>
      <c r="E2017" s="20">
        <f t="shared" si="372"/>
        <v>31333.768430410779</v>
      </c>
      <c r="F2017" s="21">
        <f t="shared" si="380"/>
        <v>75503534.17383936</v>
      </c>
      <c r="G2017" s="22">
        <f t="shared" si="381"/>
        <v>44043.728268072962</v>
      </c>
      <c r="H2017" s="27">
        <f t="shared" si="382"/>
        <v>32705912.489533581</v>
      </c>
      <c r="I2017" s="26">
        <f t="shared" si="373"/>
        <v>109019.70829844779</v>
      </c>
      <c r="J2017" s="23">
        <f t="shared" si="374"/>
        <v>16352.956244767167</v>
      </c>
      <c r="K2017" s="23">
        <f t="shared" si="375"/>
        <v>16352.95624476679</v>
      </c>
      <c r="L2017" s="23">
        <f t="shared" si="376"/>
        <v>32705.912489533956</v>
      </c>
      <c r="M2017" s="24">
        <f t="shared" si="377"/>
        <v>75503534.17383936</v>
      </c>
      <c r="N2017" s="15" t="str">
        <f t="shared" si="383"/>
        <v>2</v>
      </c>
    </row>
    <row r="2018" spans="1:14" x14ac:dyDescent="0.25">
      <c r="A2018" s="3">
        <v>2014</v>
      </c>
      <c r="B2018" s="17">
        <f t="shared" ca="1" si="378"/>
        <v>105130</v>
      </c>
      <c r="C2018" s="18">
        <f ca="1">ROUND((B2018-סימולטור!$C$6)/365,3)</f>
        <v>214.29</v>
      </c>
      <c r="D2018" s="19">
        <f t="shared" si="379"/>
        <v>30149351.983741254</v>
      </c>
      <c r="E2018" s="20">
        <f t="shared" si="372"/>
        <v>31405.574983063805</v>
      </c>
      <c r="F2018" s="21">
        <f t="shared" si="380"/>
        <v>75711168.892817423</v>
      </c>
      <c r="G2018" s="22">
        <f t="shared" si="381"/>
        <v>44164.848520810163</v>
      </c>
      <c r="H2018" s="27">
        <f t="shared" si="382"/>
        <v>32782226.285342496</v>
      </c>
      <c r="I2018" s="26">
        <f t="shared" si="373"/>
        <v>109274.08761781084</v>
      </c>
      <c r="J2018" s="23">
        <f t="shared" si="374"/>
        <v>16391.113142671627</v>
      </c>
      <c r="K2018" s="23">
        <f t="shared" si="375"/>
        <v>16391.113142671249</v>
      </c>
      <c r="L2018" s="23">
        <f t="shared" si="376"/>
        <v>32782.226285342877</v>
      </c>
      <c r="M2018" s="24">
        <f t="shared" si="377"/>
        <v>75711168.892817423</v>
      </c>
      <c r="N2018" s="15" t="str">
        <f t="shared" si="383"/>
        <v>2</v>
      </c>
    </row>
    <row r="2019" spans="1:14" x14ac:dyDescent="0.25">
      <c r="A2019" s="3">
        <v>2015</v>
      </c>
      <c r="B2019" s="17">
        <f t="shared" ca="1" si="378"/>
        <v>105160</v>
      </c>
      <c r="C2019" s="18">
        <f ca="1">ROUND((B2019-סימולטור!$C$6)/365,3)</f>
        <v>214.37299999999999</v>
      </c>
      <c r="D2019" s="19">
        <f t="shared" si="379"/>
        <v>30218444.248703998</v>
      </c>
      <c r="E2019" s="20">
        <f t="shared" si="372"/>
        <v>31477.546092399996</v>
      </c>
      <c r="F2019" s="21">
        <f t="shared" si="380"/>
        <v>75919374.60727267</v>
      </c>
      <c r="G2019" s="22">
        <f t="shared" si="381"/>
        <v>44286.301854242396</v>
      </c>
      <c r="H2019" s="27">
        <f t="shared" si="382"/>
        <v>32858718.146674965</v>
      </c>
      <c r="I2019" s="26">
        <f t="shared" si="373"/>
        <v>109529.06048891907</v>
      </c>
      <c r="J2019" s="23">
        <f t="shared" si="374"/>
        <v>16429.359073337859</v>
      </c>
      <c r="K2019" s="23">
        <f t="shared" si="375"/>
        <v>16429.359073337484</v>
      </c>
      <c r="L2019" s="23">
        <f t="shared" si="376"/>
        <v>32858.718146675339</v>
      </c>
      <c r="M2019" s="24">
        <f t="shared" si="377"/>
        <v>75919374.60727267</v>
      </c>
      <c r="N2019" s="15" t="str">
        <f t="shared" si="383"/>
        <v>2</v>
      </c>
    </row>
    <row r="2020" spans="1:14" x14ac:dyDescent="0.25">
      <c r="A2020" s="3">
        <v>2016</v>
      </c>
      <c r="B2020" s="17">
        <f t="shared" ca="1" si="378"/>
        <v>105191</v>
      </c>
      <c r="C2020" s="18">
        <f ca="1">ROUND((B2020-סימולטור!$C$6)/365,3)</f>
        <v>214.458</v>
      </c>
      <c r="D2020" s="19">
        <f t="shared" si="379"/>
        <v>30287694.850107282</v>
      </c>
      <c r="E2020" s="20">
        <f t="shared" si="372"/>
        <v>31549.682135528419</v>
      </c>
      <c r="F2020" s="21">
        <f t="shared" si="380"/>
        <v>76128152.887442678</v>
      </c>
      <c r="G2020" s="22">
        <f t="shared" si="381"/>
        <v>44408.089184341567</v>
      </c>
      <c r="H2020" s="27">
        <f t="shared" si="382"/>
        <v>32935388.489017211</v>
      </c>
      <c r="I2020" s="26">
        <f t="shared" si="373"/>
        <v>109784.62829672657</v>
      </c>
      <c r="J2020" s="23">
        <f t="shared" si="374"/>
        <v>16467.694244508984</v>
      </c>
      <c r="K2020" s="23">
        <f t="shared" si="375"/>
        <v>16467.694244508606</v>
      </c>
      <c r="L2020" s="23">
        <f t="shared" si="376"/>
        <v>32935.38848901759</v>
      </c>
      <c r="M2020" s="24">
        <f t="shared" si="377"/>
        <v>76128152.887442678</v>
      </c>
      <c r="N2020" s="15" t="str">
        <f t="shared" si="383"/>
        <v>2</v>
      </c>
    </row>
    <row r="2021" spans="1:14" x14ac:dyDescent="0.25">
      <c r="A2021" s="3">
        <v>2017</v>
      </c>
      <c r="B2021" s="17">
        <f t="shared" ca="1" si="378"/>
        <v>105222</v>
      </c>
      <c r="C2021" s="18">
        <f ca="1">ROUND((B2021-סימולטור!$C$6)/365,3)</f>
        <v>214.542</v>
      </c>
      <c r="D2021" s="19">
        <f t="shared" si="379"/>
        <v>30357104.150805447</v>
      </c>
      <c r="E2021" s="20">
        <f t="shared" si="372"/>
        <v>31621.983490422339</v>
      </c>
      <c r="F2021" s="21">
        <f t="shared" si="380"/>
        <v>76337505.307883143</v>
      </c>
      <c r="G2021" s="22">
        <f t="shared" si="381"/>
        <v>44530.211429598501</v>
      </c>
      <c r="H2021" s="27">
        <f t="shared" si="382"/>
        <v>33012237.728824917</v>
      </c>
      <c r="I2021" s="26">
        <f t="shared" si="373"/>
        <v>110040.79242941893</v>
      </c>
      <c r="J2021" s="23">
        <f t="shared" si="374"/>
        <v>16506.118864412838</v>
      </c>
      <c r="K2021" s="23">
        <f t="shared" si="375"/>
        <v>16506.11886441246</v>
      </c>
      <c r="L2021" s="23">
        <f t="shared" si="376"/>
        <v>33012.237728825297</v>
      </c>
      <c r="M2021" s="24">
        <f t="shared" si="377"/>
        <v>76337505.307883143</v>
      </c>
      <c r="N2021" s="15" t="str">
        <f t="shared" si="383"/>
        <v>2</v>
      </c>
    </row>
    <row r="2022" spans="1:14" x14ac:dyDescent="0.25">
      <c r="A2022" s="3">
        <v>2018</v>
      </c>
      <c r="B2022" s="17">
        <f t="shared" ca="1" si="378"/>
        <v>105251</v>
      </c>
      <c r="C2022" s="18">
        <f ca="1">ROUND((B2022-סימולטור!$C$6)/365,3)</f>
        <v>214.62200000000001</v>
      </c>
      <c r="D2022" s="19">
        <f t="shared" si="379"/>
        <v>30426672.514484379</v>
      </c>
      <c r="E2022" s="20">
        <f t="shared" si="372"/>
        <v>31694.450535921227</v>
      </c>
      <c r="F2022" s="21">
        <f t="shared" si="380"/>
        <v>76547433.447479829</v>
      </c>
      <c r="G2022" s="22">
        <f t="shared" si="381"/>
        <v>44652.669511029904</v>
      </c>
      <c r="H2022" s="27">
        <f t="shared" si="382"/>
        <v>33089266.283525508</v>
      </c>
      <c r="I2022" s="26">
        <f t="shared" si="373"/>
        <v>110297.55427842091</v>
      </c>
      <c r="J2022" s="23">
        <f t="shared" si="374"/>
        <v>16544.633141763137</v>
      </c>
      <c r="K2022" s="23">
        <f t="shared" si="375"/>
        <v>16544.633141762755</v>
      </c>
      <c r="L2022" s="23">
        <f t="shared" si="376"/>
        <v>33089.266283525896</v>
      </c>
      <c r="M2022" s="24">
        <f t="shared" si="377"/>
        <v>76547433.447479829</v>
      </c>
      <c r="N2022" s="15" t="str">
        <f t="shared" si="383"/>
        <v>2</v>
      </c>
    </row>
    <row r="2023" spans="1:14" x14ac:dyDescent="0.25">
      <c r="A2023" s="3">
        <v>2019</v>
      </c>
      <c r="B2023" s="17">
        <f t="shared" ca="1" si="378"/>
        <v>105282</v>
      </c>
      <c r="C2023" s="18">
        <f ca="1">ROUND((B2023-סימולטור!$C$6)/365,3)</f>
        <v>214.70699999999999</v>
      </c>
      <c r="D2023" s="19">
        <f t="shared" si="379"/>
        <v>30496400.305663411</v>
      </c>
      <c r="E2023" s="20">
        <f t="shared" si="372"/>
        <v>31767.083651732719</v>
      </c>
      <c r="F2023" s="21">
        <f t="shared" si="380"/>
        <v>76757938.8894604</v>
      </c>
      <c r="G2023" s="22">
        <f t="shared" si="381"/>
        <v>44775.464352185234</v>
      </c>
      <c r="H2023" s="27">
        <f t="shared" si="382"/>
        <v>33166474.571520403</v>
      </c>
      <c r="I2023" s="26">
        <f t="shared" si="373"/>
        <v>110554.91523840389</v>
      </c>
      <c r="J2023" s="23">
        <f t="shared" si="374"/>
        <v>16583.237285760584</v>
      </c>
      <c r="K2023" s="23">
        <f t="shared" si="375"/>
        <v>16583.237285760202</v>
      </c>
      <c r="L2023" s="23">
        <f t="shared" si="376"/>
        <v>33166.474571520783</v>
      </c>
      <c r="M2023" s="24">
        <f t="shared" si="377"/>
        <v>76757938.8894604</v>
      </c>
      <c r="N2023" s="15" t="str">
        <f t="shared" si="383"/>
        <v>2</v>
      </c>
    </row>
    <row r="2024" spans="1:14" x14ac:dyDescent="0.25">
      <c r="A2024" s="3">
        <v>2020</v>
      </c>
      <c r="B2024" s="17">
        <f t="shared" ca="1" si="378"/>
        <v>105312</v>
      </c>
      <c r="C2024" s="18">
        <f ca="1">ROUND((B2024-סימולטור!$C$6)/365,3)</f>
        <v>214.78899999999999</v>
      </c>
      <c r="D2024" s="19">
        <f t="shared" si="379"/>
        <v>30566287.889697224</v>
      </c>
      <c r="E2024" s="20">
        <f t="shared" si="372"/>
        <v>31839.883218434607</v>
      </c>
      <c r="F2024" s="21">
        <f t="shared" si="380"/>
        <v>76969023.221406415</v>
      </c>
      <c r="G2024" s="22">
        <f t="shared" si="381"/>
        <v>44898.596879153745</v>
      </c>
      <c r="H2024" s="27">
        <f t="shared" si="382"/>
        <v>33243863.012187283</v>
      </c>
      <c r="I2024" s="26">
        <f t="shared" si="373"/>
        <v>110812.8767072935</v>
      </c>
      <c r="J2024" s="23">
        <f t="shared" si="374"/>
        <v>16621.931506094024</v>
      </c>
      <c r="K2024" s="23">
        <f t="shared" si="375"/>
        <v>16621.931506093642</v>
      </c>
      <c r="L2024" s="23">
        <f t="shared" si="376"/>
        <v>33243.863012187663</v>
      </c>
      <c r="M2024" s="24">
        <f t="shared" si="377"/>
        <v>76969023.221406415</v>
      </c>
      <c r="N2024" s="15" t="str">
        <f t="shared" si="383"/>
        <v>2</v>
      </c>
    </row>
    <row r="2025" spans="1:14" x14ac:dyDescent="0.25">
      <c r="A2025" s="3">
        <v>2021</v>
      </c>
      <c r="B2025" s="17">
        <f t="shared" ca="1" si="378"/>
        <v>105343</v>
      </c>
      <c r="C2025" s="18">
        <f ca="1">ROUND((B2025-סימולטור!$C$6)/365,3)</f>
        <v>214.874</v>
      </c>
      <c r="D2025" s="19">
        <f t="shared" si="379"/>
        <v>30636335.632777784</v>
      </c>
      <c r="E2025" s="20">
        <f t="shared" si="372"/>
        <v>31912.849617476859</v>
      </c>
      <c r="F2025" s="21">
        <f t="shared" si="380"/>
        <v>77180688.035265282</v>
      </c>
      <c r="G2025" s="22">
        <f t="shared" si="381"/>
        <v>45022.068020571409</v>
      </c>
      <c r="H2025" s="27">
        <f t="shared" si="382"/>
        <v>33321432.025882389</v>
      </c>
      <c r="I2025" s="26">
        <f t="shared" si="373"/>
        <v>111071.4400862772</v>
      </c>
      <c r="J2025" s="23">
        <f t="shared" si="374"/>
        <v>16660.716012941579</v>
      </c>
      <c r="K2025" s="23">
        <f t="shared" si="375"/>
        <v>16660.716012941197</v>
      </c>
      <c r="L2025" s="23">
        <f t="shared" si="376"/>
        <v>33321.432025882779</v>
      </c>
      <c r="M2025" s="24">
        <f t="shared" si="377"/>
        <v>77180688.035265282</v>
      </c>
      <c r="N2025" s="15" t="str">
        <f t="shared" si="383"/>
        <v>2</v>
      </c>
    </row>
    <row r="2026" spans="1:14" x14ac:dyDescent="0.25">
      <c r="A2026" s="3">
        <v>2022</v>
      </c>
      <c r="B2026" s="17">
        <f t="shared" ca="1" si="378"/>
        <v>105373</v>
      </c>
      <c r="C2026" s="18">
        <f ca="1">ROUND((B2026-סימולטור!$C$6)/365,3)</f>
        <v>214.95599999999999</v>
      </c>
      <c r="D2026" s="19">
        <f t="shared" si="379"/>
        <v>30706543.901936233</v>
      </c>
      <c r="E2026" s="20">
        <f t="shared" si="372"/>
        <v>31985.983231183574</v>
      </c>
      <c r="F2026" s="21">
        <f t="shared" si="380"/>
        <v>77392934.927362278</v>
      </c>
      <c r="G2026" s="22">
        <f t="shared" si="381"/>
        <v>45145.878707627999</v>
      </c>
      <c r="H2026" s="27">
        <f t="shared" si="382"/>
        <v>33399182.033942785</v>
      </c>
      <c r="I2026" s="26">
        <f t="shared" si="373"/>
        <v>111330.60677981186</v>
      </c>
      <c r="J2026" s="23">
        <f t="shared" si="374"/>
        <v>16699.591016971779</v>
      </c>
      <c r="K2026" s="23">
        <f t="shared" si="375"/>
        <v>16699.591016971393</v>
      </c>
      <c r="L2026" s="23">
        <f t="shared" si="376"/>
        <v>33399.182033943172</v>
      </c>
      <c r="M2026" s="24">
        <f t="shared" si="377"/>
        <v>77392934.927362278</v>
      </c>
      <c r="N2026" s="15" t="str">
        <f t="shared" si="383"/>
        <v>2</v>
      </c>
    </row>
    <row r="2027" spans="1:14" x14ac:dyDescent="0.25">
      <c r="A2027" s="3">
        <v>2023</v>
      </c>
      <c r="B2027" s="17">
        <f t="shared" ca="1" si="378"/>
        <v>105404</v>
      </c>
      <c r="C2027" s="18">
        <f ca="1">ROUND((B2027-סימולטור!$C$6)/365,3)</f>
        <v>215.041</v>
      </c>
      <c r="D2027" s="19">
        <f t="shared" si="379"/>
        <v>30776913.065044839</v>
      </c>
      <c r="E2027" s="20">
        <f t="shared" si="372"/>
        <v>32059.284442755041</v>
      </c>
      <c r="F2027" s="21">
        <f t="shared" si="380"/>
        <v>77605765.49841252</v>
      </c>
      <c r="G2027" s="22">
        <f t="shared" si="381"/>
        <v>45270.029874073974</v>
      </c>
      <c r="H2027" s="27">
        <f t="shared" si="382"/>
        <v>33477113.45868865</v>
      </c>
      <c r="I2027" s="26">
        <f t="shared" si="373"/>
        <v>111590.37819563141</v>
      </c>
      <c r="J2027" s="23">
        <f t="shared" si="374"/>
        <v>16738.556729344709</v>
      </c>
      <c r="K2027" s="23">
        <f t="shared" si="375"/>
        <v>16738.556729344324</v>
      </c>
      <c r="L2027" s="23">
        <f t="shared" si="376"/>
        <v>33477.113458689033</v>
      </c>
      <c r="M2027" s="24">
        <f t="shared" si="377"/>
        <v>77605765.49841252</v>
      </c>
      <c r="N2027" s="15" t="str">
        <f t="shared" si="383"/>
        <v>2</v>
      </c>
    </row>
    <row r="2028" spans="1:14" x14ac:dyDescent="0.25">
      <c r="A2028" s="3">
        <v>2024</v>
      </c>
      <c r="B2028" s="17">
        <f t="shared" ca="1" si="378"/>
        <v>105435</v>
      </c>
      <c r="C2028" s="18">
        <f ca="1">ROUND((B2028-סימולטור!$C$6)/365,3)</f>
        <v>215.126</v>
      </c>
      <c r="D2028" s="19">
        <f t="shared" si="379"/>
        <v>30847443.490818903</v>
      </c>
      <c r="E2028" s="20">
        <f t="shared" si="372"/>
        <v>32132.753636269688</v>
      </c>
      <c r="F2028" s="21">
        <f t="shared" si="380"/>
        <v>77819181.353533164</v>
      </c>
      <c r="G2028" s="22">
        <f t="shared" si="381"/>
        <v>45394.522456227678</v>
      </c>
      <c r="H2028" s="27">
        <f t="shared" si="382"/>
        <v>33555226.723425597</v>
      </c>
      <c r="I2028" s="26">
        <f t="shared" si="373"/>
        <v>111850.75574475457</v>
      </c>
      <c r="J2028" s="23">
        <f t="shared" si="374"/>
        <v>16777.613361713185</v>
      </c>
      <c r="K2028" s="23">
        <f t="shared" si="375"/>
        <v>16777.6133617128</v>
      </c>
      <c r="L2028" s="23">
        <f t="shared" si="376"/>
        <v>33555.226723425985</v>
      </c>
      <c r="M2028" s="24">
        <f t="shared" si="377"/>
        <v>77819181.353533164</v>
      </c>
      <c r="N2028" s="15" t="str">
        <f t="shared" si="383"/>
        <v>2</v>
      </c>
    </row>
    <row r="2029" spans="1:14" x14ac:dyDescent="0.25">
      <c r="A2029" s="3">
        <v>2025</v>
      </c>
      <c r="B2029" s="17">
        <f t="shared" ca="1" si="378"/>
        <v>105465</v>
      </c>
      <c r="C2029" s="18">
        <f ca="1">ROUND((B2029-סימולטור!$C$6)/365,3)</f>
        <v>215.208</v>
      </c>
      <c r="D2029" s="19">
        <f t="shared" si="379"/>
        <v>30918135.548818696</v>
      </c>
      <c r="E2029" s="20">
        <f t="shared" si="372"/>
        <v>32206.391196686141</v>
      </c>
      <c r="F2029" s="21">
        <f t="shared" si="380"/>
        <v>78033184.102255389</v>
      </c>
      <c r="G2029" s="22">
        <f t="shared" si="381"/>
        <v>45519.357392982311</v>
      </c>
      <c r="H2029" s="27">
        <f t="shared" si="382"/>
        <v>33633522.252446927</v>
      </c>
      <c r="I2029" s="26">
        <f t="shared" si="373"/>
        <v>112111.74084149234</v>
      </c>
      <c r="J2029" s="23">
        <f t="shared" si="374"/>
        <v>16816.76112622385</v>
      </c>
      <c r="K2029" s="23">
        <f t="shared" si="375"/>
        <v>16816.761126223464</v>
      </c>
      <c r="L2029" s="23">
        <f t="shared" si="376"/>
        <v>33633.522252447314</v>
      </c>
      <c r="M2029" s="24">
        <f t="shared" si="377"/>
        <v>78033184.102255389</v>
      </c>
      <c r="N2029" s="15" t="str">
        <f t="shared" si="383"/>
        <v>2</v>
      </c>
    </row>
    <row r="2030" spans="1:14" x14ac:dyDescent="0.25">
      <c r="A2030" s="3">
        <v>2026</v>
      </c>
      <c r="B2030" s="17">
        <f t="shared" ca="1" si="378"/>
        <v>105496</v>
      </c>
      <c r="C2030" s="18">
        <f ca="1">ROUND((B2030-סימולטור!$C$6)/365,3)</f>
        <v>215.29300000000001</v>
      </c>
      <c r="D2030" s="19">
        <f t="shared" si="379"/>
        <v>30988989.609451406</v>
      </c>
      <c r="E2030" s="20">
        <f t="shared" si="372"/>
        <v>32280.197509845213</v>
      </c>
      <c r="F2030" s="21">
        <f t="shared" si="380"/>
        <v>78247775.358536601</v>
      </c>
      <c r="G2030" s="22">
        <f t="shared" si="381"/>
        <v>45644.535625813012</v>
      </c>
      <c r="H2030" s="27">
        <f t="shared" si="382"/>
        <v>33712000.471035972</v>
      </c>
      <c r="I2030" s="26">
        <f t="shared" si="373"/>
        <v>112373.33490345583</v>
      </c>
      <c r="J2030" s="23">
        <f t="shared" si="374"/>
        <v>16856.000235518375</v>
      </c>
      <c r="K2030" s="23">
        <f t="shared" si="375"/>
        <v>16856.000235517986</v>
      </c>
      <c r="L2030" s="23">
        <f t="shared" si="376"/>
        <v>33712.000471036357</v>
      </c>
      <c r="M2030" s="24">
        <f t="shared" si="377"/>
        <v>78247775.358536601</v>
      </c>
      <c r="N2030" s="15" t="str">
        <f t="shared" si="383"/>
        <v>2</v>
      </c>
    </row>
    <row r="2031" spans="1:14" x14ac:dyDescent="0.25">
      <c r="A2031" s="3">
        <v>2027</v>
      </c>
      <c r="B2031" s="17">
        <f t="shared" ca="1" si="378"/>
        <v>105526</v>
      </c>
      <c r="C2031" s="18">
        <f ca="1">ROUND((B2031-סימולטור!$C$6)/365,3)</f>
        <v>215.375</v>
      </c>
      <c r="D2031" s="19">
        <f t="shared" si="379"/>
        <v>31060006.04397307</v>
      </c>
      <c r="E2031" s="20">
        <f t="shared" si="372"/>
        <v>32354.172962471948</v>
      </c>
      <c r="F2031" s="21">
        <f t="shared" si="380"/>
        <v>78462956.740772575</v>
      </c>
      <c r="G2031" s="22">
        <f t="shared" si="381"/>
        <v>45770.058098784008</v>
      </c>
      <c r="H2031" s="27">
        <f t="shared" si="382"/>
        <v>33790661.805468395</v>
      </c>
      <c r="I2031" s="26">
        <f t="shared" si="373"/>
        <v>112635.53935156392</v>
      </c>
      <c r="J2031" s="23">
        <f t="shared" si="374"/>
        <v>16895.330902734586</v>
      </c>
      <c r="K2031" s="23">
        <f t="shared" si="375"/>
        <v>16895.330902734197</v>
      </c>
      <c r="L2031" s="23">
        <f t="shared" si="376"/>
        <v>33790.661805468786</v>
      </c>
      <c r="M2031" s="24">
        <f t="shared" si="377"/>
        <v>78462956.740772575</v>
      </c>
      <c r="N2031" s="15" t="str">
        <f t="shared" si="383"/>
        <v>2</v>
      </c>
    </row>
    <row r="2032" spans="1:14" x14ac:dyDescent="0.25">
      <c r="A2032" s="3">
        <v>2028</v>
      </c>
      <c r="B2032" s="17">
        <f t="shared" ca="1" si="378"/>
        <v>105557</v>
      </c>
      <c r="C2032" s="18">
        <f ca="1">ROUND((B2032-סימולטור!$C$6)/365,3)</f>
        <v>215.46</v>
      </c>
      <c r="D2032" s="19">
        <f t="shared" si="379"/>
        <v>31131185.224490512</v>
      </c>
      <c r="E2032" s="20">
        <f t="shared" si="372"/>
        <v>32428.317942177615</v>
      </c>
      <c r="F2032" s="21">
        <f t="shared" si="380"/>
        <v>78678729.871809706</v>
      </c>
      <c r="G2032" s="22">
        <f t="shared" si="381"/>
        <v>45895.92575855567</v>
      </c>
      <c r="H2032" s="27">
        <f t="shared" si="382"/>
        <v>33869506.683014497</v>
      </c>
      <c r="I2032" s="26">
        <f t="shared" si="373"/>
        <v>112898.35561005093</v>
      </c>
      <c r="J2032" s="23">
        <f t="shared" si="374"/>
        <v>16934.75334150764</v>
      </c>
      <c r="K2032" s="23">
        <f t="shared" si="375"/>
        <v>16934.75334150725</v>
      </c>
      <c r="L2032" s="23">
        <f t="shared" si="376"/>
        <v>33869.506683014886</v>
      </c>
      <c r="M2032" s="24">
        <f t="shared" si="377"/>
        <v>78678729.871809706</v>
      </c>
      <c r="N2032" s="15" t="str">
        <f t="shared" si="383"/>
        <v>2</v>
      </c>
    </row>
    <row r="2033" spans="1:14" x14ac:dyDescent="0.25">
      <c r="A2033" s="3">
        <v>2029</v>
      </c>
      <c r="B2033" s="17">
        <f t="shared" ca="1" si="378"/>
        <v>105588</v>
      </c>
      <c r="C2033" s="18">
        <f ca="1">ROUND((B2033-סימולטור!$C$6)/365,3)</f>
        <v>215.54499999999999</v>
      </c>
      <c r="D2033" s="19">
        <f t="shared" si="379"/>
        <v>31202527.523963306</v>
      </c>
      <c r="E2033" s="20">
        <f t="shared" si="372"/>
        <v>32502.632837461777</v>
      </c>
      <c r="F2033" s="21">
        <f t="shared" si="380"/>
        <v>78895096.378957182</v>
      </c>
      <c r="G2033" s="22">
        <f t="shared" si="381"/>
        <v>46022.139554391695</v>
      </c>
      <c r="H2033" s="27">
        <f t="shared" si="382"/>
        <v>33948535.531941533</v>
      </c>
      <c r="I2033" s="26">
        <f t="shared" si="373"/>
        <v>113161.78510647439</v>
      </c>
      <c r="J2033" s="23">
        <f t="shared" si="374"/>
        <v>16974.267765971159</v>
      </c>
      <c r="K2033" s="23">
        <f t="shared" si="375"/>
        <v>16974.267765970766</v>
      </c>
      <c r="L2033" s="23">
        <f t="shared" si="376"/>
        <v>33948.535531941925</v>
      </c>
      <c r="M2033" s="24">
        <f t="shared" si="377"/>
        <v>78895096.378957182</v>
      </c>
      <c r="N2033" s="15" t="str">
        <f t="shared" si="383"/>
        <v>2</v>
      </c>
    </row>
    <row r="2034" spans="1:14" x14ac:dyDescent="0.25">
      <c r="A2034" s="3">
        <v>2030</v>
      </c>
      <c r="B2034" s="17">
        <f t="shared" ca="1" si="378"/>
        <v>105616</v>
      </c>
      <c r="C2034" s="18">
        <f ca="1">ROUND((B2034-סימולטור!$C$6)/365,3)</f>
        <v>215.62200000000001</v>
      </c>
      <c r="D2034" s="19">
        <f t="shared" si="379"/>
        <v>31274033.316205721</v>
      </c>
      <c r="E2034" s="20">
        <f t="shared" si="372"/>
        <v>32577.118037714292</v>
      </c>
      <c r="F2034" s="21">
        <f t="shared" si="380"/>
        <v>79112057.893999323</v>
      </c>
      <c r="G2034" s="22">
        <f t="shared" si="381"/>
        <v>46148.70043816627</v>
      </c>
      <c r="H2034" s="27">
        <f t="shared" si="382"/>
        <v>34027748.78151606</v>
      </c>
      <c r="I2034" s="26">
        <f t="shared" si="373"/>
        <v>113425.82927172282</v>
      </c>
      <c r="J2034" s="23">
        <f t="shared" si="374"/>
        <v>17013.874390758421</v>
      </c>
      <c r="K2034" s="23">
        <f t="shared" si="375"/>
        <v>17013.874390758032</v>
      </c>
      <c r="L2034" s="23">
        <f t="shared" si="376"/>
        <v>34027.74878151645</v>
      </c>
      <c r="M2034" s="24">
        <f t="shared" si="377"/>
        <v>79112057.893999323</v>
      </c>
      <c r="N2034" s="15" t="str">
        <f t="shared" si="383"/>
        <v>2</v>
      </c>
    </row>
    <row r="2035" spans="1:14" x14ac:dyDescent="0.25">
      <c r="A2035" s="3">
        <v>2031</v>
      </c>
      <c r="B2035" s="17">
        <f t="shared" ca="1" si="378"/>
        <v>105647</v>
      </c>
      <c r="C2035" s="18">
        <f ca="1">ROUND((B2035-סימולטור!$C$6)/365,3)</f>
        <v>215.70699999999999</v>
      </c>
      <c r="D2035" s="19">
        <f t="shared" si="379"/>
        <v>31345702.975888696</v>
      </c>
      <c r="E2035" s="20">
        <f t="shared" si="372"/>
        <v>32651.773933217391</v>
      </c>
      <c r="F2035" s="21">
        <f t="shared" si="380"/>
        <v>79329616.053207815</v>
      </c>
      <c r="G2035" s="22">
        <f t="shared" si="381"/>
        <v>46275.609364371223</v>
      </c>
      <c r="H2035" s="27">
        <f t="shared" si="382"/>
        <v>34107146.862006269</v>
      </c>
      <c r="I2035" s="26">
        <f t="shared" si="373"/>
        <v>113690.48954002353</v>
      </c>
      <c r="J2035" s="23">
        <f t="shared" si="374"/>
        <v>17053.57343100353</v>
      </c>
      <c r="K2035" s="23">
        <f t="shared" si="375"/>
        <v>17053.573431003137</v>
      </c>
      <c r="L2035" s="23">
        <f t="shared" si="376"/>
        <v>34107.146862006666</v>
      </c>
      <c r="M2035" s="24">
        <f t="shared" si="377"/>
        <v>79329616.053207815</v>
      </c>
      <c r="N2035" s="15" t="str">
        <f t="shared" si="383"/>
        <v>2</v>
      </c>
    </row>
    <row r="2036" spans="1:14" x14ac:dyDescent="0.25">
      <c r="A2036" s="3">
        <v>2032</v>
      </c>
      <c r="B2036" s="17">
        <f t="shared" ca="1" si="378"/>
        <v>105677</v>
      </c>
      <c r="C2036" s="18">
        <f ca="1">ROUND((B2036-סימולטור!$C$6)/365,3)</f>
        <v>215.78899999999999</v>
      </c>
      <c r="D2036" s="19">
        <f t="shared" si="379"/>
        <v>31417536.878541775</v>
      </c>
      <c r="E2036" s="20">
        <f t="shared" si="372"/>
        <v>32726.600915147683</v>
      </c>
      <c r="F2036" s="21">
        <f t="shared" si="380"/>
        <v>79547772.497354135</v>
      </c>
      <c r="G2036" s="22">
        <f t="shared" si="381"/>
        <v>46402.867290123249</v>
      </c>
      <c r="H2036" s="27">
        <f t="shared" si="382"/>
        <v>34186730.204684287</v>
      </c>
      <c r="I2036" s="26">
        <f t="shared" si="373"/>
        <v>113955.76734895026</v>
      </c>
      <c r="J2036" s="23">
        <f t="shared" si="374"/>
        <v>17093.365102342537</v>
      </c>
      <c r="K2036" s="23">
        <f t="shared" si="375"/>
        <v>17093.365102342144</v>
      </c>
      <c r="L2036" s="23">
        <f t="shared" si="376"/>
        <v>34186.730204684682</v>
      </c>
      <c r="M2036" s="24">
        <f t="shared" si="377"/>
        <v>79547772.497354135</v>
      </c>
      <c r="N2036" s="15" t="str">
        <f t="shared" si="383"/>
        <v>2</v>
      </c>
    </row>
    <row r="2037" spans="1:14" x14ac:dyDescent="0.25">
      <c r="A2037" s="3">
        <v>2033</v>
      </c>
      <c r="B2037" s="17">
        <f t="shared" ca="1" si="378"/>
        <v>105708</v>
      </c>
      <c r="C2037" s="18">
        <f ca="1">ROUND((B2037-סימולטור!$C$6)/365,3)</f>
        <v>215.874</v>
      </c>
      <c r="D2037" s="19">
        <f t="shared" si="379"/>
        <v>31489535.4005551</v>
      </c>
      <c r="E2037" s="20">
        <f t="shared" si="372"/>
        <v>32801.599375578226</v>
      </c>
      <c r="F2037" s="21">
        <f t="shared" si="380"/>
        <v>79766528.871721864</v>
      </c>
      <c r="G2037" s="22">
        <f t="shared" si="381"/>
        <v>46530.475175171094</v>
      </c>
      <c r="H2037" s="27">
        <f t="shared" si="382"/>
        <v>34266499.241828553</v>
      </c>
      <c r="I2037" s="26">
        <f t="shared" si="373"/>
        <v>114221.66413943114</v>
      </c>
      <c r="J2037" s="23">
        <f t="shared" si="374"/>
        <v>17133.24962091467</v>
      </c>
      <c r="K2037" s="23">
        <f t="shared" si="375"/>
        <v>17133.249620914277</v>
      </c>
      <c r="L2037" s="23">
        <f t="shared" si="376"/>
        <v>34266.499241828948</v>
      </c>
      <c r="M2037" s="24">
        <f t="shared" si="377"/>
        <v>79766528.871721864</v>
      </c>
      <c r="N2037" s="15" t="str">
        <f t="shared" si="383"/>
        <v>2</v>
      </c>
    </row>
    <row r="2038" spans="1:14" x14ac:dyDescent="0.25">
      <c r="A2038" s="3">
        <v>2034</v>
      </c>
      <c r="B2038" s="17">
        <f t="shared" ca="1" si="378"/>
        <v>105738</v>
      </c>
      <c r="C2038" s="18">
        <f ca="1">ROUND((B2038-סימולטור!$C$6)/365,3)</f>
        <v>215.95599999999999</v>
      </c>
      <c r="D2038" s="19">
        <f t="shared" si="379"/>
        <v>31561698.919181373</v>
      </c>
      <c r="E2038" s="20">
        <f t="shared" si="372"/>
        <v>32876.769707480598</v>
      </c>
      <c r="F2038" s="21">
        <f t="shared" si="380"/>
        <v>79985886.82611911</v>
      </c>
      <c r="G2038" s="22">
        <f t="shared" si="381"/>
        <v>46658.433981902817</v>
      </c>
      <c r="H2038" s="27">
        <f t="shared" si="382"/>
        <v>34346454.406726159</v>
      </c>
      <c r="I2038" s="26">
        <f t="shared" si="373"/>
        <v>114488.1813557565</v>
      </c>
      <c r="J2038" s="23">
        <f t="shared" si="374"/>
        <v>17173.227203363476</v>
      </c>
      <c r="K2038" s="23">
        <f t="shared" si="375"/>
        <v>17173.22720336308</v>
      </c>
      <c r="L2038" s="23">
        <f t="shared" si="376"/>
        <v>34346.454406726552</v>
      </c>
      <c r="M2038" s="24">
        <f t="shared" si="377"/>
        <v>79985886.82611911</v>
      </c>
      <c r="N2038" s="15" t="str">
        <f t="shared" si="383"/>
        <v>2</v>
      </c>
    </row>
    <row r="2039" spans="1:14" x14ac:dyDescent="0.25">
      <c r="A2039" s="3">
        <v>2035</v>
      </c>
      <c r="B2039" s="17">
        <f t="shared" ca="1" si="378"/>
        <v>105769</v>
      </c>
      <c r="C2039" s="18">
        <f ca="1">ROUND((B2039-סימולטור!$C$6)/365,3)</f>
        <v>216.041</v>
      </c>
      <c r="D2039" s="19">
        <f t="shared" si="379"/>
        <v>31634027.81253783</v>
      </c>
      <c r="E2039" s="20">
        <f t="shared" si="372"/>
        <v>32952.112304726907</v>
      </c>
      <c r="F2039" s="21">
        <f t="shared" si="380"/>
        <v>80205848.014890954</v>
      </c>
      <c r="G2039" s="22">
        <f t="shared" si="381"/>
        <v>46786.744675353053</v>
      </c>
      <c r="H2039" s="27">
        <f t="shared" si="382"/>
        <v>34426596.133675195</v>
      </c>
      <c r="I2039" s="26">
        <f t="shared" si="373"/>
        <v>114755.32044558664</v>
      </c>
      <c r="J2039" s="23">
        <f t="shared" si="374"/>
        <v>17213.298066837993</v>
      </c>
      <c r="K2039" s="23">
        <f t="shared" si="375"/>
        <v>17213.298066837597</v>
      </c>
      <c r="L2039" s="23">
        <f t="shared" si="376"/>
        <v>34426.596133675586</v>
      </c>
      <c r="M2039" s="24">
        <f t="shared" si="377"/>
        <v>80205848.014890954</v>
      </c>
      <c r="N2039" s="15" t="str">
        <f t="shared" si="383"/>
        <v>2</v>
      </c>
    </row>
    <row r="2040" spans="1:14" x14ac:dyDescent="0.25">
      <c r="A2040" s="3">
        <v>2036</v>
      </c>
      <c r="B2040" s="17">
        <f t="shared" ca="1" si="378"/>
        <v>105800</v>
      </c>
      <c r="C2040" s="18">
        <f ca="1">ROUND((B2040-סימולטור!$C$6)/365,3)</f>
        <v>216.126</v>
      </c>
      <c r="D2040" s="19">
        <f t="shared" si="379"/>
        <v>31706522.459608231</v>
      </c>
      <c r="E2040" s="20">
        <f t="shared" si="372"/>
        <v>33027.627562091904</v>
      </c>
      <c r="F2040" s="21">
        <f t="shared" si="380"/>
        <v>80426414.096931905</v>
      </c>
      <c r="G2040" s="22">
        <f t="shared" si="381"/>
        <v>46915.408223210281</v>
      </c>
      <c r="H2040" s="27">
        <f t="shared" si="382"/>
        <v>34506924.857987106</v>
      </c>
      <c r="I2040" s="26">
        <f t="shared" si="373"/>
        <v>115023.08285995967</v>
      </c>
      <c r="J2040" s="23">
        <f t="shared" si="374"/>
        <v>17253.462428993949</v>
      </c>
      <c r="K2040" s="23">
        <f t="shared" si="375"/>
        <v>17253.462428993553</v>
      </c>
      <c r="L2040" s="23">
        <f t="shared" si="376"/>
        <v>34506.924857987498</v>
      </c>
      <c r="M2040" s="24">
        <f t="shared" si="377"/>
        <v>80426414.096931905</v>
      </c>
      <c r="N2040" s="15" t="str">
        <f t="shared" si="383"/>
        <v>2</v>
      </c>
    </row>
    <row r="2041" spans="1:14" x14ac:dyDescent="0.25">
      <c r="A2041" s="3">
        <v>2037</v>
      </c>
      <c r="B2041" s="17">
        <f t="shared" ca="1" si="378"/>
        <v>105830</v>
      </c>
      <c r="C2041" s="18">
        <f ca="1">ROUND((B2041-סימולטור!$C$6)/365,3)</f>
        <v>216.208</v>
      </c>
      <c r="D2041" s="19">
        <f t="shared" si="379"/>
        <v>31779183.240244836</v>
      </c>
      <c r="E2041" s="20">
        <f t="shared" si="372"/>
        <v>33103.315875255037</v>
      </c>
      <c r="F2041" s="21">
        <f t="shared" si="380"/>
        <v>80647586.735698476</v>
      </c>
      <c r="G2041" s="22">
        <f t="shared" si="381"/>
        <v>47044.425595824112</v>
      </c>
      <c r="H2041" s="27">
        <f t="shared" si="382"/>
        <v>34587441.01598908</v>
      </c>
      <c r="I2041" s="26">
        <f t="shared" si="373"/>
        <v>115291.47005329959</v>
      </c>
      <c r="J2041" s="23">
        <f t="shared" si="374"/>
        <v>17293.720507994938</v>
      </c>
      <c r="K2041" s="23">
        <f t="shared" si="375"/>
        <v>17293.720507994542</v>
      </c>
      <c r="L2041" s="23">
        <f t="shared" si="376"/>
        <v>34587.441015989476</v>
      </c>
      <c r="M2041" s="24">
        <f t="shared" si="377"/>
        <v>80647586.735698476</v>
      </c>
      <c r="N2041" s="15" t="str">
        <f t="shared" si="383"/>
        <v>2</v>
      </c>
    </row>
    <row r="2042" spans="1:14" x14ac:dyDescent="0.25">
      <c r="A2042" s="3">
        <v>2038</v>
      </c>
      <c r="B2042" s="17">
        <f t="shared" ca="1" si="378"/>
        <v>105861</v>
      </c>
      <c r="C2042" s="18">
        <f ca="1">ROUND((B2042-סימולטור!$C$6)/365,3)</f>
        <v>216.29300000000001</v>
      </c>
      <c r="D2042" s="19">
        <f t="shared" si="379"/>
        <v>31852010.535170399</v>
      </c>
      <c r="E2042" s="20">
        <f t="shared" si="372"/>
        <v>33179.177640802496</v>
      </c>
      <c r="F2042" s="21">
        <f t="shared" si="380"/>
        <v>80869367.599221662</v>
      </c>
      <c r="G2042" s="22">
        <f t="shared" si="381"/>
        <v>47173.797766212636</v>
      </c>
      <c r="H2042" s="27">
        <f t="shared" si="382"/>
        <v>34668145.045026392</v>
      </c>
      <c r="I2042" s="26">
        <f t="shared" si="373"/>
        <v>115560.48348342397</v>
      </c>
      <c r="J2042" s="23">
        <f t="shared" si="374"/>
        <v>17334.072522513594</v>
      </c>
      <c r="K2042" s="23">
        <f t="shared" si="375"/>
        <v>17334.072522513197</v>
      </c>
      <c r="L2042" s="23">
        <f t="shared" si="376"/>
        <v>34668.145045026788</v>
      </c>
      <c r="M2042" s="24">
        <f t="shared" si="377"/>
        <v>80869367.599221662</v>
      </c>
      <c r="N2042" s="15" t="str">
        <f t="shared" si="383"/>
        <v>2</v>
      </c>
    </row>
    <row r="2043" spans="1:14" x14ac:dyDescent="0.25">
      <c r="A2043" s="3">
        <v>2039</v>
      </c>
      <c r="B2043" s="17">
        <f t="shared" ca="1" si="378"/>
        <v>105891</v>
      </c>
      <c r="C2043" s="18">
        <f ca="1">ROUND((B2043-סימולטור!$C$6)/365,3)</f>
        <v>216.375</v>
      </c>
      <c r="D2043" s="19">
        <f t="shared" si="379"/>
        <v>31925004.725980166</v>
      </c>
      <c r="E2043" s="20">
        <f t="shared" si="372"/>
        <v>33255.213256229341</v>
      </c>
      <c r="F2043" s="21">
        <f t="shared" si="380"/>
        <v>81091758.360119537</v>
      </c>
      <c r="G2043" s="22">
        <f t="shared" si="381"/>
        <v>47303.525710069727</v>
      </c>
      <c r="H2043" s="27">
        <f t="shared" si="382"/>
        <v>34749037.383464791</v>
      </c>
      <c r="I2043" s="26">
        <f t="shared" si="373"/>
        <v>115830.12461155198</v>
      </c>
      <c r="J2043" s="23">
        <f t="shared" si="374"/>
        <v>17374.518691732796</v>
      </c>
      <c r="K2043" s="23">
        <f t="shared" si="375"/>
        <v>17374.518691732395</v>
      </c>
      <c r="L2043" s="23">
        <f t="shared" si="376"/>
        <v>34749.037383465191</v>
      </c>
      <c r="M2043" s="24">
        <f t="shared" si="377"/>
        <v>81091758.360119537</v>
      </c>
      <c r="N2043" s="15" t="str">
        <f t="shared" si="383"/>
        <v>2</v>
      </c>
    </row>
    <row r="2044" spans="1:14" x14ac:dyDescent="0.25">
      <c r="A2044" s="3">
        <v>2040</v>
      </c>
      <c r="B2044" s="17">
        <f t="shared" ca="1" si="378"/>
        <v>105922</v>
      </c>
      <c r="C2044" s="18">
        <f ca="1">ROUND((B2044-סימולטור!$C$6)/365,3)</f>
        <v>216.46</v>
      </c>
      <c r="D2044" s="19">
        <f t="shared" si="379"/>
        <v>31998166.195143875</v>
      </c>
      <c r="E2044" s="20">
        <f t="shared" si="372"/>
        <v>33331.423119941537</v>
      </c>
      <c r="F2044" s="21">
        <f t="shared" si="380"/>
        <v>81314760.695609868</v>
      </c>
      <c r="G2044" s="22">
        <f t="shared" si="381"/>
        <v>47433.610405772422</v>
      </c>
      <c r="H2044" s="27">
        <f t="shared" si="382"/>
        <v>34830118.470692873</v>
      </c>
      <c r="I2044" s="26">
        <f t="shared" si="373"/>
        <v>116100.39490231225</v>
      </c>
      <c r="J2044" s="23">
        <f t="shared" si="374"/>
        <v>17415.059235346838</v>
      </c>
      <c r="K2044" s="23">
        <f t="shared" si="375"/>
        <v>17415.059235346438</v>
      </c>
      <c r="L2044" s="23">
        <f t="shared" si="376"/>
        <v>34830.118470693276</v>
      </c>
      <c r="M2044" s="24">
        <f t="shared" si="377"/>
        <v>81314760.695609868</v>
      </c>
      <c r="N2044" s="15" t="str">
        <f t="shared" si="383"/>
        <v>2</v>
      </c>
    </row>
    <row r="2045" spans="1:14" x14ac:dyDescent="0.25">
      <c r="A2045" s="3">
        <v>2041</v>
      </c>
      <c r="B2045" s="17">
        <f t="shared" ca="1" si="378"/>
        <v>105953</v>
      </c>
      <c r="C2045" s="18">
        <f ca="1">ROUND((B2045-סימולטור!$C$6)/365,3)</f>
        <v>216.54499999999999</v>
      </c>
      <c r="D2045" s="19">
        <f t="shared" si="379"/>
        <v>32071495.32600775</v>
      </c>
      <c r="E2045" s="20">
        <f t="shared" si="372"/>
        <v>33407.807631258074</v>
      </c>
      <c r="F2045" s="21">
        <f t="shared" si="380"/>
        <v>81538376.287522808</v>
      </c>
      <c r="G2045" s="22">
        <f t="shared" si="381"/>
        <v>47564.052834388305</v>
      </c>
      <c r="H2045" s="27">
        <f t="shared" si="382"/>
        <v>34911388.747124493</v>
      </c>
      <c r="I2045" s="26">
        <f t="shared" si="373"/>
        <v>116371.295823751</v>
      </c>
      <c r="J2045" s="23">
        <f t="shared" si="374"/>
        <v>17455.694373562648</v>
      </c>
      <c r="K2045" s="23">
        <f t="shared" si="375"/>
        <v>17455.694373562248</v>
      </c>
      <c r="L2045" s="23">
        <f t="shared" si="376"/>
        <v>34911.388747124896</v>
      </c>
      <c r="M2045" s="24">
        <f t="shared" si="377"/>
        <v>81538376.287522808</v>
      </c>
      <c r="N2045" s="15" t="str">
        <f t="shared" si="383"/>
        <v>2</v>
      </c>
    </row>
    <row r="2046" spans="1:14" x14ac:dyDescent="0.25">
      <c r="A2046" s="3">
        <v>2042</v>
      </c>
      <c r="B2046" s="17">
        <f t="shared" ca="1" si="378"/>
        <v>105981</v>
      </c>
      <c r="C2046" s="18">
        <f ca="1">ROUND((B2046-סימולטור!$C$6)/365,3)</f>
        <v>216.62200000000001</v>
      </c>
      <c r="D2046" s="19">
        <f t="shared" si="379"/>
        <v>32144992.50279652</v>
      </c>
      <c r="E2046" s="20">
        <f t="shared" si="372"/>
        <v>33484.367190413039</v>
      </c>
      <c r="F2046" s="21">
        <f t="shared" si="380"/>
        <v>81762606.822313502</v>
      </c>
      <c r="G2046" s="22">
        <f t="shared" si="381"/>
        <v>47694.853979682877</v>
      </c>
      <c r="H2046" s="27">
        <f t="shared" si="382"/>
        <v>34992848.65420112</v>
      </c>
      <c r="I2046" s="26">
        <f t="shared" si="373"/>
        <v>116642.82884733976</v>
      </c>
      <c r="J2046" s="23">
        <f t="shared" si="374"/>
        <v>17496.424327100962</v>
      </c>
      <c r="K2046" s="23">
        <f t="shared" si="375"/>
        <v>17496.424327100562</v>
      </c>
      <c r="L2046" s="23">
        <f t="shared" si="376"/>
        <v>34992.848654201523</v>
      </c>
      <c r="M2046" s="24">
        <f t="shared" si="377"/>
        <v>81762606.822313502</v>
      </c>
      <c r="N2046" s="15" t="str">
        <f t="shared" si="383"/>
        <v>2</v>
      </c>
    </row>
    <row r="2047" spans="1:14" x14ac:dyDescent="0.25">
      <c r="A2047" s="3">
        <v>2043</v>
      </c>
      <c r="B2047" s="17">
        <f t="shared" ca="1" si="378"/>
        <v>106012</v>
      </c>
      <c r="C2047" s="18">
        <f ca="1">ROUND((B2047-סימולטור!$C$6)/365,3)</f>
        <v>216.70699999999999</v>
      </c>
      <c r="D2047" s="19">
        <f t="shared" si="379"/>
        <v>32218658.110615432</v>
      </c>
      <c r="E2047" s="20">
        <f t="shared" si="372"/>
        <v>33561.102198557739</v>
      </c>
      <c r="F2047" s="21">
        <f t="shared" si="380"/>
        <v>81987453.991074875</v>
      </c>
      <c r="G2047" s="22">
        <f t="shared" si="381"/>
        <v>47826.014828127016</v>
      </c>
      <c r="H2047" s="27">
        <f t="shared" si="382"/>
        <v>35074498.634394258</v>
      </c>
      <c r="I2047" s="26">
        <f t="shared" si="373"/>
        <v>116914.99544798356</v>
      </c>
      <c r="J2047" s="23">
        <f t="shared" si="374"/>
        <v>17537.249317197533</v>
      </c>
      <c r="K2047" s="23">
        <f t="shared" si="375"/>
        <v>17537.249317197129</v>
      </c>
      <c r="L2047" s="23">
        <f t="shared" si="376"/>
        <v>35074.498634394666</v>
      </c>
      <c r="M2047" s="24">
        <f t="shared" si="377"/>
        <v>81987453.991074875</v>
      </c>
      <c r="N2047" s="15" t="str">
        <f t="shared" si="383"/>
        <v>2</v>
      </c>
    </row>
    <row r="2048" spans="1:14" x14ac:dyDescent="0.25">
      <c r="A2048" s="3">
        <v>2044</v>
      </c>
      <c r="B2048" s="17">
        <f t="shared" ca="1" si="378"/>
        <v>106042</v>
      </c>
      <c r="C2048" s="18">
        <f ca="1">ROUND((B2048-סימולטור!$C$6)/365,3)</f>
        <v>216.78899999999999</v>
      </c>
      <c r="D2048" s="19">
        <f t="shared" si="379"/>
        <v>32292492.535452265</v>
      </c>
      <c r="E2048" s="20">
        <f t="shared" si="372"/>
        <v>33638.013057762779</v>
      </c>
      <c r="F2048" s="21">
        <f t="shared" si="380"/>
        <v>82212919.489550337</v>
      </c>
      <c r="G2048" s="22">
        <f t="shared" si="381"/>
        <v>47957.536368904366</v>
      </c>
      <c r="H2048" s="27">
        <f t="shared" si="382"/>
        <v>35156339.131207846</v>
      </c>
      <c r="I2048" s="26">
        <f t="shared" si="373"/>
        <v>117187.79710402885</v>
      </c>
      <c r="J2048" s="23">
        <f t="shared" si="374"/>
        <v>17578.169565604327</v>
      </c>
      <c r="K2048" s="23">
        <f t="shared" si="375"/>
        <v>17578.169565603923</v>
      </c>
      <c r="L2048" s="23">
        <f t="shared" si="376"/>
        <v>35156.339131208253</v>
      </c>
      <c r="M2048" s="24">
        <f t="shared" si="377"/>
        <v>82212919.489550337</v>
      </c>
      <c r="N2048" s="15" t="str">
        <f t="shared" si="383"/>
        <v>2</v>
      </c>
    </row>
    <row r="2049" spans="1:14" x14ac:dyDescent="0.25">
      <c r="A2049" s="3">
        <v>2045</v>
      </c>
      <c r="B2049" s="17">
        <f t="shared" ca="1" si="378"/>
        <v>106073</v>
      </c>
      <c r="C2049" s="18">
        <f ca="1">ROUND((B2049-סימולטור!$C$6)/365,3)</f>
        <v>216.874</v>
      </c>
      <c r="D2049" s="19">
        <f t="shared" si="379"/>
        <v>32366496.164179344</v>
      </c>
      <c r="E2049" s="20">
        <f t="shared" si="372"/>
        <v>33715.100171020153</v>
      </c>
      <c r="F2049" s="21">
        <f t="shared" si="380"/>
        <v>82439005.018146604</v>
      </c>
      <c r="G2049" s="22">
        <f t="shared" si="381"/>
        <v>48089.419593918858</v>
      </c>
      <c r="H2049" s="27">
        <f t="shared" si="382"/>
        <v>35238370.589180671</v>
      </c>
      <c r="I2049" s="26">
        <f t="shared" si="373"/>
        <v>117461.23529727162</v>
      </c>
      <c r="J2049" s="23">
        <f t="shared" si="374"/>
        <v>17619.185294590741</v>
      </c>
      <c r="K2049" s="23">
        <f t="shared" si="375"/>
        <v>17619.185294590337</v>
      </c>
      <c r="L2049" s="23">
        <f t="shared" si="376"/>
        <v>35238.370589181082</v>
      </c>
      <c r="M2049" s="24">
        <f t="shared" si="377"/>
        <v>82439005.018146604</v>
      </c>
      <c r="N2049" s="15" t="str">
        <f t="shared" si="383"/>
        <v>2</v>
      </c>
    </row>
    <row r="2050" spans="1:14" x14ac:dyDescent="0.25">
      <c r="A2050" s="3">
        <v>2046</v>
      </c>
      <c r="B2050" s="17">
        <f t="shared" ca="1" si="378"/>
        <v>106103</v>
      </c>
      <c r="C2050" s="18">
        <f ca="1">ROUND((B2050-סימולטור!$C$6)/365,3)</f>
        <v>216.95599999999999</v>
      </c>
      <c r="D2050" s="19">
        <f t="shared" si="379"/>
        <v>32440669.384555593</v>
      </c>
      <c r="E2050" s="20">
        <f t="shared" si="372"/>
        <v>33792.363942245407</v>
      </c>
      <c r="F2050" s="21">
        <f t="shared" si="380"/>
        <v>82665712.28194651</v>
      </c>
      <c r="G2050" s="22">
        <f t="shared" si="381"/>
        <v>48221.665497802132</v>
      </c>
      <c r="H2050" s="27">
        <f t="shared" si="382"/>
        <v>35320593.453888759</v>
      </c>
      <c r="I2050" s="26">
        <f t="shared" si="373"/>
        <v>117735.31151296524</v>
      </c>
      <c r="J2050" s="23">
        <f t="shared" si="374"/>
        <v>17660.296726944787</v>
      </c>
      <c r="K2050" s="23">
        <f t="shared" si="375"/>
        <v>17660.29672694438</v>
      </c>
      <c r="L2050" s="23">
        <f t="shared" si="376"/>
        <v>35320.593453889167</v>
      </c>
      <c r="M2050" s="24">
        <f t="shared" si="377"/>
        <v>82665712.28194651</v>
      </c>
      <c r="N2050" s="15" t="str">
        <f t="shared" si="383"/>
        <v>2</v>
      </c>
    </row>
    <row r="2051" spans="1:14" x14ac:dyDescent="0.25">
      <c r="A2051" s="3">
        <v>2047</v>
      </c>
      <c r="B2051" s="17">
        <f t="shared" ca="1" si="378"/>
        <v>106134</v>
      </c>
      <c r="C2051" s="18">
        <f ca="1">ROUND((B2051-סימולטור!$C$6)/365,3)</f>
        <v>217.041</v>
      </c>
      <c r="D2051" s="19">
        <f t="shared" si="379"/>
        <v>32515012.585228533</v>
      </c>
      <c r="E2051" s="20">
        <f t="shared" si="372"/>
        <v>33869.804776279721</v>
      </c>
      <c r="F2051" s="21">
        <f t="shared" si="380"/>
        <v>82893042.990721881</v>
      </c>
      <c r="G2051" s="22">
        <f t="shared" si="381"/>
        <v>48354.275077921098</v>
      </c>
      <c r="H2051" s="27">
        <f t="shared" si="382"/>
        <v>35403008.171947829</v>
      </c>
      <c r="I2051" s="26">
        <f t="shared" si="373"/>
        <v>118010.02723982882</v>
      </c>
      <c r="J2051" s="23">
        <f t="shared" si="374"/>
        <v>17701.504085974324</v>
      </c>
      <c r="K2051" s="23">
        <f t="shared" si="375"/>
        <v>17701.504085973917</v>
      </c>
      <c r="L2051" s="23">
        <f t="shared" si="376"/>
        <v>35403.00817194824</v>
      </c>
      <c r="M2051" s="24">
        <f t="shared" si="377"/>
        <v>82893042.990721881</v>
      </c>
      <c r="N2051" s="15" t="str">
        <f t="shared" si="383"/>
        <v>2</v>
      </c>
    </row>
    <row r="2052" spans="1:14" x14ac:dyDescent="0.25">
      <c r="A2052" s="3">
        <v>2048</v>
      </c>
      <c r="B2052" s="17">
        <f t="shared" ca="1" si="378"/>
        <v>106165</v>
      </c>
      <c r="C2052" s="18">
        <f ca="1">ROUND((B2052-סימולטור!$C$6)/365,3)</f>
        <v>217.126</v>
      </c>
      <c r="D2052" s="19">
        <f t="shared" si="379"/>
        <v>32589526.15573635</v>
      </c>
      <c r="E2052" s="20">
        <f t="shared" si="372"/>
        <v>33947.423078892032</v>
      </c>
      <c r="F2052" s="21">
        <f t="shared" si="380"/>
        <v>83120998.858946368</v>
      </c>
      <c r="G2052" s="22">
        <f t="shared" si="381"/>
        <v>48487.249334385386</v>
      </c>
      <c r="H2052" s="27">
        <f t="shared" si="382"/>
        <v>35485615.191015713</v>
      </c>
      <c r="I2052" s="26">
        <f t="shared" si="373"/>
        <v>118285.3839700551</v>
      </c>
      <c r="J2052" s="23">
        <f t="shared" si="374"/>
        <v>17742.807595508264</v>
      </c>
      <c r="K2052" s="23">
        <f t="shared" si="375"/>
        <v>17742.807595507857</v>
      </c>
      <c r="L2052" s="23">
        <f t="shared" si="376"/>
        <v>35485.615191016121</v>
      </c>
      <c r="M2052" s="24">
        <f t="shared" si="377"/>
        <v>83120998.858946368</v>
      </c>
      <c r="N2052" s="15" t="str">
        <f t="shared" si="383"/>
        <v>2</v>
      </c>
    </row>
    <row r="2053" spans="1:14" x14ac:dyDescent="0.25">
      <c r="A2053" s="3">
        <v>2049</v>
      </c>
      <c r="B2053" s="17">
        <f t="shared" ca="1" si="378"/>
        <v>106195</v>
      </c>
      <c r="C2053" s="18">
        <f ca="1">ROUND((B2053-סימולטור!$C$6)/365,3)</f>
        <v>217.208</v>
      </c>
      <c r="D2053" s="19">
        <f t="shared" si="379"/>
        <v>32664210.486509915</v>
      </c>
      <c r="E2053" s="20">
        <f t="shared" ref="E2053:E2116" si="384">$E$2/12*D2053</f>
        <v>34025.219256781158</v>
      </c>
      <c r="F2053" s="21">
        <f t="shared" si="380"/>
        <v>83349581.605808482</v>
      </c>
      <c r="G2053" s="22">
        <f t="shared" si="381"/>
        <v>48620.589270054945</v>
      </c>
      <c r="H2053" s="27">
        <f t="shared" si="382"/>
        <v>35568414.959794752</v>
      </c>
      <c r="I2053" s="26">
        <f t="shared" ref="I2053:I2116" si="385">H2053*($I$2-1)</f>
        <v>118561.38319931857</v>
      </c>
      <c r="J2053" s="23">
        <f t="shared" ref="J2053:J2116" si="386">$J$2*I2053</f>
        <v>17784.207479897785</v>
      </c>
      <c r="K2053" s="23">
        <f t="shared" ref="K2053:K2116" si="387">$K$2/12*H2053</f>
        <v>17784.207479897377</v>
      </c>
      <c r="L2053" s="23">
        <f t="shared" ref="L2053:L2116" si="388">K2053+J2053</f>
        <v>35568.414959795162</v>
      </c>
      <c r="M2053" s="24">
        <f t="shared" ref="M2053:M2116" si="389">MAX(H2053,F2053,D2053)</f>
        <v>83349581.605808482</v>
      </c>
      <c r="N2053" s="15" t="str">
        <f t="shared" si="383"/>
        <v>2</v>
      </c>
    </row>
    <row r="2054" spans="1:14" x14ac:dyDescent="0.25">
      <c r="A2054" s="3">
        <v>2050</v>
      </c>
      <c r="B2054" s="17">
        <f t="shared" ref="B2054:B2117" ca="1" si="390">EOMONTH(TODAY(),A2053)</f>
        <v>106226</v>
      </c>
      <c r="C2054" s="18">
        <f ca="1">ROUND((B2054-סימולטור!$C$6)/365,3)</f>
        <v>217.29300000000001</v>
      </c>
      <c r="D2054" s="19">
        <f t="shared" ref="D2054:D2117" si="391">D2053*$D$2-E2053</f>
        <v>32739065.968874838</v>
      </c>
      <c r="E2054" s="20">
        <f t="shared" si="384"/>
        <v>34103.193717577953</v>
      </c>
      <c r="F2054" s="21">
        <f t="shared" ref="F2054:F2117" si="392">F2053*$F$2-G2053</f>
        <v>83578792.955224454</v>
      </c>
      <c r="G2054" s="22">
        <f t="shared" ref="G2054:G2117" si="393">F2054*$G$2/12</f>
        <v>48754.295890547597</v>
      </c>
      <c r="H2054" s="27">
        <f t="shared" ref="H2054:H2117" si="394">H2053+I2053-L2053</f>
        <v>35651407.928034276</v>
      </c>
      <c r="I2054" s="26">
        <f t="shared" si="385"/>
        <v>118838.02642678366</v>
      </c>
      <c r="J2054" s="23">
        <f t="shared" si="386"/>
        <v>17825.70396401755</v>
      </c>
      <c r="K2054" s="23">
        <f t="shared" si="387"/>
        <v>17825.703964017139</v>
      </c>
      <c r="L2054" s="23">
        <f t="shared" si="388"/>
        <v>35651.407928034692</v>
      </c>
      <c r="M2054" s="24">
        <f t="shared" si="389"/>
        <v>83578792.955224454</v>
      </c>
      <c r="N2054" s="15" t="str">
        <f t="shared" ref="N2054:N2117" si="395">IF(M2054=H2054,"3",IF(M2054=F2054,"2","1"))</f>
        <v>2</v>
      </c>
    </row>
    <row r="2055" spans="1:14" x14ac:dyDescent="0.25">
      <c r="A2055" s="3">
        <v>2051</v>
      </c>
      <c r="B2055" s="17">
        <f t="shared" ca="1" si="390"/>
        <v>106256</v>
      </c>
      <c r="C2055" s="18">
        <f ca="1">ROUND((B2055-סימולטור!$C$6)/365,3)</f>
        <v>217.375</v>
      </c>
      <c r="D2055" s="19">
        <f t="shared" si="391"/>
        <v>32814092.995053515</v>
      </c>
      <c r="E2055" s="20">
        <f t="shared" si="384"/>
        <v>34181.34686984741</v>
      </c>
      <c r="F2055" s="21">
        <f t="shared" si="392"/>
        <v>83808634.635851324</v>
      </c>
      <c r="G2055" s="22">
        <f t="shared" si="393"/>
        <v>48888.370204246603</v>
      </c>
      <c r="H2055" s="27">
        <f t="shared" si="394"/>
        <v>35734594.546533026</v>
      </c>
      <c r="I2055" s="26">
        <f t="shared" si="385"/>
        <v>119115.31515511284</v>
      </c>
      <c r="J2055" s="23">
        <f t="shared" si="386"/>
        <v>17867.297273266926</v>
      </c>
      <c r="K2055" s="23">
        <f t="shared" si="387"/>
        <v>17867.297273266515</v>
      </c>
      <c r="L2055" s="23">
        <f t="shared" si="388"/>
        <v>35734.594546533437</v>
      </c>
      <c r="M2055" s="24">
        <f t="shared" si="389"/>
        <v>83808634.635851324</v>
      </c>
      <c r="N2055" s="15" t="str">
        <f t="shared" si="395"/>
        <v>2</v>
      </c>
    </row>
    <row r="2056" spans="1:14" x14ac:dyDescent="0.25">
      <c r="A2056" s="3">
        <v>2052</v>
      </c>
      <c r="B2056" s="17">
        <f t="shared" ca="1" si="390"/>
        <v>106287</v>
      </c>
      <c r="C2056" s="18">
        <f ca="1">ROUND((B2056-סימולטור!$C$6)/365,3)</f>
        <v>217.46</v>
      </c>
      <c r="D2056" s="19">
        <f t="shared" si="391"/>
        <v>32889291.95816718</v>
      </c>
      <c r="E2056" s="20">
        <f t="shared" si="384"/>
        <v>34259.679123090813</v>
      </c>
      <c r="F2056" s="21">
        <f t="shared" si="392"/>
        <v>84039108.381099924</v>
      </c>
      <c r="G2056" s="22">
        <f t="shared" si="393"/>
        <v>49022.813222308294</v>
      </c>
      <c r="H2056" s="27">
        <f t="shared" si="394"/>
        <v>35817975.267141603</v>
      </c>
      <c r="I2056" s="26">
        <f t="shared" si="385"/>
        <v>119393.25089047477</v>
      </c>
      <c r="J2056" s="23">
        <f t="shared" si="386"/>
        <v>17908.987633571214</v>
      </c>
      <c r="K2056" s="23">
        <f t="shared" si="387"/>
        <v>17908.987633570803</v>
      </c>
      <c r="L2056" s="23">
        <f t="shared" si="388"/>
        <v>35817.975267142014</v>
      </c>
      <c r="M2056" s="24">
        <f t="shared" si="389"/>
        <v>84039108.381099924</v>
      </c>
      <c r="N2056" s="15" t="str">
        <f t="shared" si="395"/>
        <v>2</v>
      </c>
    </row>
    <row r="2057" spans="1:14" x14ac:dyDescent="0.25">
      <c r="A2057" s="3">
        <v>2053</v>
      </c>
      <c r="B2057" s="17">
        <f t="shared" ca="1" si="390"/>
        <v>106318</v>
      </c>
      <c r="C2057" s="18">
        <f ca="1">ROUND((B2057-סימולטור!$C$6)/365,3)</f>
        <v>217.54499999999999</v>
      </c>
      <c r="D2057" s="19">
        <f t="shared" si="391"/>
        <v>32964663.252237979</v>
      </c>
      <c r="E2057" s="20">
        <f t="shared" si="384"/>
        <v>34338.190887747893</v>
      </c>
      <c r="F2057" s="21">
        <f t="shared" si="392"/>
        <v>84270215.929147959</v>
      </c>
      <c r="G2057" s="22">
        <f t="shared" si="393"/>
        <v>49157.62595866964</v>
      </c>
      <c r="H2057" s="27">
        <f t="shared" si="394"/>
        <v>35901550.542764932</v>
      </c>
      <c r="I2057" s="26">
        <f t="shared" si="385"/>
        <v>119671.83514255253</v>
      </c>
      <c r="J2057" s="23">
        <f t="shared" si="386"/>
        <v>17950.775271382878</v>
      </c>
      <c r="K2057" s="23">
        <f t="shared" si="387"/>
        <v>17950.775271382467</v>
      </c>
      <c r="L2057" s="23">
        <f t="shared" si="388"/>
        <v>35901.550542765341</v>
      </c>
      <c r="M2057" s="24">
        <f t="shared" si="389"/>
        <v>84270215.929147959</v>
      </c>
      <c r="N2057" s="15" t="str">
        <f t="shared" si="395"/>
        <v>2</v>
      </c>
    </row>
    <row r="2058" spans="1:14" x14ac:dyDescent="0.25">
      <c r="A2058" s="3">
        <v>2054</v>
      </c>
      <c r="B2058" s="17">
        <f t="shared" ca="1" si="390"/>
        <v>106346</v>
      </c>
      <c r="C2058" s="18">
        <f ca="1">ROUND((B2058-סימולטור!$C$6)/365,3)</f>
        <v>217.62200000000001</v>
      </c>
      <c r="D2058" s="19">
        <f t="shared" si="391"/>
        <v>33040207.272191025</v>
      </c>
      <c r="E2058" s="20">
        <f t="shared" si="384"/>
        <v>34416.882575198986</v>
      </c>
      <c r="F2058" s="21">
        <f t="shared" si="392"/>
        <v>84501959.022953123</v>
      </c>
      <c r="G2058" s="22">
        <f t="shared" si="393"/>
        <v>49292.80943005599</v>
      </c>
      <c r="H2058" s="27">
        <f t="shared" si="394"/>
        <v>35985320.82736472</v>
      </c>
      <c r="I2058" s="26">
        <f t="shared" si="385"/>
        <v>119951.06942455184</v>
      </c>
      <c r="J2058" s="23">
        <f t="shared" si="386"/>
        <v>17992.660413682774</v>
      </c>
      <c r="K2058" s="23">
        <f t="shared" si="387"/>
        <v>17992.660413682359</v>
      </c>
      <c r="L2058" s="23">
        <f t="shared" si="388"/>
        <v>35985.320827365133</v>
      </c>
      <c r="M2058" s="24">
        <f t="shared" si="389"/>
        <v>84501959.022953123</v>
      </c>
      <c r="N2058" s="15" t="str">
        <f t="shared" si="395"/>
        <v>2</v>
      </c>
    </row>
    <row r="2059" spans="1:14" x14ac:dyDescent="0.25">
      <c r="A2059" s="3">
        <v>2055</v>
      </c>
      <c r="B2059" s="17">
        <f t="shared" ca="1" si="390"/>
        <v>106377</v>
      </c>
      <c r="C2059" s="18">
        <f ca="1">ROUND((B2059-סימולטור!$C$6)/365,3)</f>
        <v>217.70699999999999</v>
      </c>
      <c r="D2059" s="19">
        <f t="shared" si="391"/>
        <v>33115924.413856465</v>
      </c>
      <c r="E2059" s="20">
        <f t="shared" si="384"/>
        <v>34495.754597767154</v>
      </c>
      <c r="F2059" s="21">
        <f t="shared" si="392"/>
        <v>84734339.41026625</v>
      </c>
      <c r="G2059" s="22">
        <f t="shared" si="393"/>
        <v>49428.364655988647</v>
      </c>
      <c r="H2059" s="27">
        <f t="shared" si="394"/>
        <v>36069286.57596191</v>
      </c>
      <c r="I2059" s="26">
        <f t="shared" si="385"/>
        <v>120230.95525320915</v>
      </c>
      <c r="J2059" s="23">
        <f t="shared" si="386"/>
        <v>18034.643287981373</v>
      </c>
      <c r="K2059" s="23">
        <f t="shared" si="387"/>
        <v>18034.643287980954</v>
      </c>
      <c r="L2059" s="23">
        <f t="shared" si="388"/>
        <v>36069.286575962324</v>
      </c>
      <c r="M2059" s="24">
        <f t="shared" si="389"/>
        <v>84734339.41026625</v>
      </c>
      <c r="N2059" s="15" t="str">
        <f t="shared" si="395"/>
        <v>2</v>
      </c>
    </row>
    <row r="2060" spans="1:14" x14ac:dyDescent="0.25">
      <c r="A2060" s="3">
        <v>2056</v>
      </c>
      <c r="B2060" s="17">
        <f t="shared" ca="1" si="390"/>
        <v>106407</v>
      </c>
      <c r="C2060" s="18">
        <f ca="1">ROUND((B2060-סימולטור!$C$6)/365,3)</f>
        <v>217.78899999999999</v>
      </c>
      <c r="D2060" s="19">
        <f t="shared" si="391"/>
        <v>33191815.073971555</v>
      </c>
      <c r="E2060" s="20">
        <f t="shared" si="384"/>
        <v>34574.807368720372</v>
      </c>
      <c r="F2060" s="21">
        <f t="shared" si="392"/>
        <v>84967358.843644485</v>
      </c>
      <c r="G2060" s="22">
        <f t="shared" si="393"/>
        <v>49564.292658792612</v>
      </c>
      <c r="H2060" s="27">
        <f t="shared" si="394"/>
        <v>36153448.244639151</v>
      </c>
      <c r="I2060" s="26">
        <f t="shared" si="385"/>
        <v>120511.49414879995</v>
      </c>
      <c r="J2060" s="23">
        <f t="shared" si="386"/>
        <v>18076.724122319993</v>
      </c>
      <c r="K2060" s="23">
        <f t="shared" si="387"/>
        <v>18076.724122319574</v>
      </c>
      <c r="L2060" s="23">
        <f t="shared" si="388"/>
        <v>36153.44824463957</v>
      </c>
      <c r="M2060" s="24">
        <f t="shared" si="389"/>
        <v>84967358.843644485</v>
      </c>
      <c r="N2060" s="15" t="str">
        <f t="shared" si="395"/>
        <v>2</v>
      </c>
    </row>
    <row r="2061" spans="1:14" x14ac:dyDescent="0.25">
      <c r="A2061" s="3">
        <v>2057</v>
      </c>
      <c r="B2061" s="17">
        <f t="shared" ca="1" si="390"/>
        <v>106438</v>
      </c>
      <c r="C2061" s="18">
        <f ca="1">ROUND((B2061-סימולטור!$C$6)/365,3)</f>
        <v>217.874</v>
      </c>
      <c r="D2061" s="19">
        <f t="shared" si="391"/>
        <v>33267879.650182739</v>
      </c>
      <c r="E2061" s="20">
        <f t="shared" si="384"/>
        <v>34654.041302273683</v>
      </c>
      <c r="F2061" s="21">
        <f t="shared" si="392"/>
        <v>85201019.080464512</v>
      </c>
      <c r="G2061" s="22">
        <f t="shared" si="393"/>
        <v>49700.594463604299</v>
      </c>
      <c r="H2061" s="27">
        <f t="shared" si="394"/>
        <v>36237806.29054331</v>
      </c>
      <c r="I2061" s="26">
        <f t="shared" si="385"/>
        <v>120792.68763514716</v>
      </c>
      <c r="J2061" s="23">
        <f t="shared" si="386"/>
        <v>18118.903145272074</v>
      </c>
      <c r="K2061" s="23">
        <f t="shared" si="387"/>
        <v>18118.903145271655</v>
      </c>
      <c r="L2061" s="23">
        <f t="shared" si="388"/>
        <v>36237.806290543725</v>
      </c>
      <c r="M2061" s="24">
        <f t="shared" si="389"/>
        <v>85201019.080464512</v>
      </c>
      <c r="N2061" s="15" t="str">
        <f t="shared" si="395"/>
        <v>2</v>
      </c>
    </row>
    <row r="2062" spans="1:14" x14ac:dyDescent="0.25">
      <c r="A2062" s="3">
        <v>2058</v>
      </c>
      <c r="B2062" s="17">
        <f t="shared" ca="1" si="390"/>
        <v>106468</v>
      </c>
      <c r="C2062" s="18">
        <f ca="1">ROUND((B2062-סימולטור!$C$6)/365,3)</f>
        <v>217.95599999999999</v>
      </c>
      <c r="D2062" s="19">
        <f t="shared" si="391"/>
        <v>33344118.541047741</v>
      </c>
      <c r="E2062" s="20">
        <f t="shared" si="384"/>
        <v>34733.456813591394</v>
      </c>
      <c r="F2062" s="21">
        <f t="shared" si="392"/>
        <v>85435321.882935792</v>
      </c>
      <c r="G2062" s="22">
        <f t="shared" si="393"/>
        <v>49837.271098379213</v>
      </c>
      <c r="H2062" s="27">
        <f t="shared" si="394"/>
        <v>36322361.171887912</v>
      </c>
      <c r="I2062" s="26">
        <f t="shared" si="385"/>
        <v>121074.53723962916</v>
      </c>
      <c r="J2062" s="23">
        <f t="shared" si="386"/>
        <v>18161.180585944374</v>
      </c>
      <c r="K2062" s="23">
        <f t="shared" si="387"/>
        <v>18161.180585943956</v>
      </c>
      <c r="L2062" s="23">
        <f t="shared" si="388"/>
        <v>36322.361171888333</v>
      </c>
      <c r="M2062" s="24">
        <f t="shared" si="389"/>
        <v>85435321.882935792</v>
      </c>
      <c r="N2062" s="15" t="str">
        <f t="shared" si="395"/>
        <v>2</v>
      </c>
    </row>
    <row r="2063" spans="1:14" x14ac:dyDescent="0.25">
      <c r="A2063" s="3">
        <v>2059</v>
      </c>
      <c r="B2063" s="17">
        <f t="shared" ca="1" si="390"/>
        <v>106499</v>
      </c>
      <c r="C2063" s="18">
        <f ca="1">ROUND((B2063-סימולטור!$C$6)/365,3)</f>
        <v>218.041</v>
      </c>
      <c r="D2063" s="19">
        <f t="shared" si="391"/>
        <v>33420532.146037642</v>
      </c>
      <c r="E2063" s="20">
        <f t="shared" si="384"/>
        <v>34813.054318789211</v>
      </c>
      <c r="F2063" s="21">
        <f t="shared" si="392"/>
        <v>85670269.018113881</v>
      </c>
      <c r="G2063" s="22">
        <f t="shared" si="393"/>
        <v>49974.32359389976</v>
      </c>
      <c r="H2063" s="27">
        <f t="shared" si="394"/>
        <v>36407113.347955652</v>
      </c>
      <c r="I2063" s="26">
        <f t="shared" si="385"/>
        <v>121357.04449318831</v>
      </c>
      <c r="J2063" s="23">
        <f t="shared" si="386"/>
        <v>18203.556673978244</v>
      </c>
      <c r="K2063" s="23">
        <f t="shared" si="387"/>
        <v>18203.556673977826</v>
      </c>
      <c r="L2063" s="23">
        <f t="shared" si="388"/>
        <v>36407.113347956067</v>
      </c>
      <c r="M2063" s="24">
        <f t="shared" si="389"/>
        <v>85670269.018113881</v>
      </c>
      <c r="N2063" s="15" t="str">
        <f t="shared" si="395"/>
        <v>2</v>
      </c>
    </row>
    <row r="2064" spans="1:14" x14ac:dyDescent="0.25">
      <c r="A2064" s="3">
        <v>2060</v>
      </c>
      <c r="B2064" s="17">
        <f t="shared" ca="1" si="390"/>
        <v>106530</v>
      </c>
      <c r="C2064" s="18">
        <f ca="1">ROUND((B2064-סימולטור!$C$6)/365,3)</f>
        <v>218.126</v>
      </c>
      <c r="D2064" s="19">
        <f t="shared" si="391"/>
        <v>33497120.865538981</v>
      </c>
      <c r="E2064" s="20">
        <f t="shared" si="384"/>
        <v>34892.834234936439</v>
      </c>
      <c r="F2064" s="21">
        <f t="shared" si="392"/>
        <v>85905862.257913709</v>
      </c>
      <c r="G2064" s="22">
        <f t="shared" si="393"/>
        <v>50111.752983782993</v>
      </c>
      <c r="H2064" s="27">
        <f t="shared" si="394"/>
        <v>36492063.279100887</v>
      </c>
      <c r="I2064" s="26">
        <f t="shared" si="385"/>
        <v>121640.2109303391</v>
      </c>
      <c r="J2064" s="23">
        <f t="shared" si="386"/>
        <v>18246.031639550863</v>
      </c>
      <c r="K2064" s="23">
        <f t="shared" si="387"/>
        <v>18246.031639550445</v>
      </c>
      <c r="L2064" s="23">
        <f t="shared" si="388"/>
        <v>36492.063279101305</v>
      </c>
      <c r="M2064" s="24">
        <f t="shared" si="389"/>
        <v>85905862.257913709</v>
      </c>
      <c r="N2064" s="15" t="str">
        <f t="shared" si="395"/>
        <v>2</v>
      </c>
    </row>
    <row r="2065" spans="1:14" x14ac:dyDescent="0.25">
      <c r="A2065" s="3">
        <v>2061</v>
      </c>
      <c r="B2065" s="17">
        <f t="shared" ca="1" si="390"/>
        <v>106560</v>
      </c>
      <c r="C2065" s="18">
        <f ca="1">ROUND((B2065-סימולטור!$C$6)/365,3)</f>
        <v>218.208</v>
      </c>
      <c r="D2065" s="19">
        <f t="shared" si="391"/>
        <v>33573885.100855842</v>
      </c>
      <c r="E2065" s="20">
        <f t="shared" si="384"/>
        <v>34972.79698005817</v>
      </c>
      <c r="F2065" s="21">
        <f t="shared" si="392"/>
        <v>86142103.379122987</v>
      </c>
      <c r="G2065" s="22">
        <f t="shared" si="393"/>
        <v>50249.560304488412</v>
      </c>
      <c r="H2065" s="27">
        <f t="shared" si="394"/>
        <v>36577211.426752128</v>
      </c>
      <c r="I2065" s="26">
        <f t="shared" si="385"/>
        <v>121924.03808917658</v>
      </c>
      <c r="J2065" s="23">
        <f t="shared" si="386"/>
        <v>18288.605713376488</v>
      </c>
      <c r="K2065" s="23">
        <f t="shared" si="387"/>
        <v>18288.605713376066</v>
      </c>
      <c r="L2065" s="23">
        <f t="shared" si="388"/>
        <v>36577.211426752554</v>
      </c>
      <c r="M2065" s="24">
        <f t="shared" si="389"/>
        <v>86142103.379122987</v>
      </c>
      <c r="N2065" s="15" t="str">
        <f t="shared" si="395"/>
        <v>2</v>
      </c>
    </row>
    <row r="2066" spans="1:14" x14ac:dyDescent="0.25">
      <c r="A2066" s="3">
        <v>2062</v>
      </c>
      <c r="B2066" s="17">
        <f t="shared" ca="1" si="390"/>
        <v>106591</v>
      </c>
      <c r="C2066" s="18">
        <f ca="1">ROUND((B2066-סימולטור!$C$6)/365,3)</f>
        <v>218.29300000000001</v>
      </c>
      <c r="D2066" s="19">
        <f t="shared" si="391"/>
        <v>33650825.25421197</v>
      </c>
      <c r="E2066" s="20">
        <f t="shared" si="384"/>
        <v>35052.942973137469</v>
      </c>
      <c r="F2066" s="21">
        <f t="shared" si="392"/>
        <v>86378994.163415581</v>
      </c>
      <c r="G2066" s="22">
        <f t="shared" si="393"/>
        <v>50387.746595325756</v>
      </c>
      <c r="H2066" s="27">
        <f t="shared" si="394"/>
        <v>36662558.253414556</v>
      </c>
      <c r="I2066" s="26">
        <f t="shared" si="385"/>
        <v>122208.52751138467</v>
      </c>
      <c r="J2066" s="23">
        <f t="shared" si="386"/>
        <v>18331.279126707701</v>
      </c>
      <c r="K2066" s="23">
        <f t="shared" si="387"/>
        <v>18331.279126707279</v>
      </c>
      <c r="L2066" s="23">
        <f t="shared" si="388"/>
        <v>36662.55825341498</v>
      </c>
      <c r="M2066" s="24">
        <f t="shared" si="389"/>
        <v>86378994.163415581</v>
      </c>
      <c r="N2066" s="15" t="str">
        <f t="shared" si="395"/>
        <v>2</v>
      </c>
    </row>
    <row r="2067" spans="1:14" x14ac:dyDescent="0.25">
      <c r="A2067" s="3">
        <v>2063</v>
      </c>
      <c r="B2067" s="17">
        <f t="shared" ca="1" si="390"/>
        <v>106621</v>
      </c>
      <c r="C2067" s="18">
        <f ca="1">ROUND((B2067-סימולטור!$C$6)/365,3)</f>
        <v>218.375</v>
      </c>
      <c r="D2067" s="19">
        <f t="shared" si="391"/>
        <v>33727941.728752874</v>
      </c>
      <c r="E2067" s="20">
        <f t="shared" si="384"/>
        <v>35133.272634117573</v>
      </c>
      <c r="F2067" s="21">
        <f t="shared" si="392"/>
        <v>86616536.397364989</v>
      </c>
      <c r="G2067" s="22">
        <f t="shared" si="393"/>
        <v>50526.312898462907</v>
      </c>
      <c r="H2067" s="27">
        <f t="shared" si="394"/>
        <v>36748104.22267253</v>
      </c>
      <c r="I2067" s="26">
        <f t="shared" si="385"/>
        <v>122493.6807422446</v>
      </c>
      <c r="J2067" s="23">
        <f t="shared" si="386"/>
        <v>18374.052111336689</v>
      </c>
      <c r="K2067" s="23">
        <f t="shared" si="387"/>
        <v>18374.052111336267</v>
      </c>
      <c r="L2067" s="23">
        <f t="shared" si="388"/>
        <v>36748.104222672955</v>
      </c>
      <c r="M2067" s="24">
        <f t="shared" si="389"/>
        <v>86616536.397364989</v>
      </c>
      <c r="N2067" s="15" t="str">
        <f t="shared" si="395"/>
        <v>2</v>
      </c>
    </row>
    <row r="2068" spans="1:14" x14ac:dyDescent="0.25">
      <c r="A2068" s="3">
        <v>2064</v>
      </c>
      <c r="B2068" s="17">
        <f t="shared" ca="1" si="390"/>
        <v>106652</v>
      </c>
      <c r="C2068" s="18">
        <f ca="1">ROUND((B2068-סימולטור!$C$6)/365,3)</f>
        <v>218.46</v>
      </c>
      <c r="D2068" s="19">
        <f t="shared" si="391"/>
        <v>33805234.928547934</v>
      </c>
      <c r="E2068" s="20">
        <f t="shared" si="384"/>
        <v>35213.786383904095</v>
      </c>
      <c r="F2068" s="21">
        <f t="shared" si="392"/>
        <v>86854731.872457758</v>
      </c>
      <c r="G2068" s="22">
        <f t="shared" si="393"/>
        <v>50665.260258933697</v>
      </c>
      <c r="H2068" s="27">
        <f t="shared" si="394"/>
        <v>36833849.799192101</v>
      </c>
      <c r="I2068" s="26">
        <f t="shared" si="385"/>
        <v>122779.49933064317</v>
      </c>
      <c r="J2068" s="23">
        <f t="shared" si="386"/>
        <v>18416.924899596474</v>
      </c>
      <c r="K2068" s="23">
        <f t="shared" si="387"/>
        <v>18416.924899596052</v>
      </c>
      <c r="L2068" s="23">
        <f t="shared" si="388"/>
        <v>36833.849799192525</v>
      </c>
      <c r="M2068" s="24">
        <f t="shared" si="389"/>
        <v>86854731.872457758</v>
      </c>
      <c r="N2068" s="15" t="str">
        <f t="shared" si="395"/>
        <v>2</v>
      </c>
    </row>
    <row r="2069" spans="1:14" x14ac:dyDescent="0.25">
      <c r="A2069" s="3">
        <v>2065</v>
      </c>
      <c r="B2069" s="17">
        <f t="shared" ca="1" si="390"/>
        <v>106683</v>
      </c>
      <c r="C2069" s="18">
        <f ca="1">ROUND((B2069-סימולטור!$C$6)/365,3)</f>
        <v>218.54499999999999</v>
      </c>
      <c r="D2069" s="19">
        <f t="shared" si="391"/>
        <v>33882705.258592524</v>
      </c>
      <c r="E2069" s="20">
        <f t="shared" si="384"/>
        <v>35294.484644367214</v>
      </c>
      <c r="F2069" s="21">
        <f t="shared" si="392"/>
        <v>87093582.385107026</v>
      </c>
      <c r="G2069" s="22">
        <f t="shared" si="393"/>
        <v>50804.589724645768</v>
      </c>
      <c r="H2069" s="27">
        <f t="shared" si="394"/>
        <v>36919795.448723547</v>
      </c>
      <c r="I2069" s="26">
        <f t="shared" si="385"/>
        <v>123065.98482908134</v>
      </c>
      <c r="J2069" s="23">
        <f t="shared" si="386"/>
        <v>18459.897724362199</v>
      </c>
      <c r="K2069" s="23">
        <f t="shared" si="387"/>
        <v>18459.897724361774</v>
      </c>
      <c r="L2069" s="23">
        <f t="shared" si="388"/>
        <v>36919.795448723977</v>
      </c>
      <c r="M2069" s="24">
        <f t="shared" si="389"/>
        <v>87093582.385107026</v>
      </c>
      <c r="N2069" s="15" t="str">
        <f t="shared" si="395"/>
        <v>2</v>
      </c>
    </row>
    <row r="2070" spans="1:14" x14ac:dyDescent="0.25">
      <c r="A2070" s="3">
        <v>2066</v>
      </c>
      <c r="B2070" s="17">
        <f t="shared" ca="1" si="390"/>
        <v>106712</v>
      </c>
      <c r="C2070" s="18">
        <f ca="1">ROUND((B2070-סימולטור!$C$6)/365,3)</f>
        <v>218.625</v>
      </c>
      <c r="D2070" s="19">
        <f t="shared" si="391"/>
        <v>33960353.124810129</v>
      </c>
      <c r="E2070" s="20">
        <f t="shared" si="384"/>
        <v>35375.367838343882</v>
      </c>
      <c r="F2070" s="21">
        <f t="shared" si="392"/>
        <v>87333089.736666083</v>
      </c>
      <c r="G2070" s="22">
        <f t="shared" si="393"/>
        <v>50944.302346388547</v>
      </c>
      <c r="H2070" s="27">
        <f t="shared" si="394"/>
        <v>37005941.63810391</v>
      </c>
      <c r="I2070" s="26">
        <f t="shared" si="385"/>
        <v>123353.13879368255</v>
      </c>
      <c r="J2070" s="23">
        <f t="shared" si="386"/>
        <v>18502.970819052382</v>
      </c>
      <c r="K2070" s="23">
        <f t="shared" si="387"/>
        <v>18502.970819051956</v>
      </c>
      <c r="L2070" s="23">
        <f t="shared" si="388"/>
        <v>37005.941638104341</v>
      </c>
      <c r="M2070" s="24">
        <f t="shared" si="389"/>
        <v>87333089.736666083</v>
      </c>
      <c r="N2070" s="15" t="str">
        <f t="shared" si="395"/>
        <v>2</v>
      </c>
    </row>
    <row r="2071" spans="1:14" x14ac:dyDescent="0.25">
      <c r="A2071" s="3">
        <v>2067</v>
      </c>
      <c r="B2071" s="17">
        <f t="shared" ca="1" si="390"/>
        <v>106743</v>
      </c>
      <c r="C2071" s="18">
        <f ca="1">ROUND((B2071-סימולטור!$C$6)/365,3)</f>
        <v>218.71</v>
      </c>
      <c r="D2071" s="19">
        <f t="shared" si="391"/>
        <v>34038178.934054486</v>
      </c>
      <c r="E2071" s="20">
        <f t="shared" si="384"/>
        <v>35456.43638964009</v>
      </c>
      <c r="F2071" s="21">
        <f t="shared" si="392"/>
        <v>87573255.733441919</v>
      </c>
      <c r="G2071" s="22">
        <f t="shared" si="393"/>
        <v>51084.399177841122</v>
      </c>
      <c r="H2071" s="27">
        <f t="shared" si="394"/>
        <v>37092288.83525949</v>
      </c>
      <c r="I2071" s="26">
        <f t="shared" si="385"/>
        <v>123640.96278420115</v>
      </c>
      <c r="J2071" s="23">
        <f t="shared" si="386"/>
        <v>18546.144417630174</v>
      </c>
      <c r="K2071" s="23">
        <f t="shared" si="387"/>
        <v>18546.144417629745</v>
      </c>
      <c r="L2071" s="23">
        <f t="shared" si="388"/>
        <v>37092.288835259918</v>
      </c>
      <c r="M2071" s="24">
        <f t="shared" si="389"/>
        <v>87573255.733441919</v>
      </c>
      <c r="N2071" s="15" t="str">
        <f t="shared" si="395"/>
        <v>2</v>
      </c>
    </row>
    <row r="2072" spans="1:14" x14ac:dyDescent="0.25">
      <c r="A2072" s="3">
        <v>2068</v>
      </c>
      <c r="B2072" s="17">
        <f t="shared" ca="1" si="390"/>
        <v>106773</v>
      </c>
      <c r="C2072" s="18">
        <f ca="1">ROUND((B2072-סימולטור!$C$6)/365,3)</f>
        <v>218.792</v>
      </c>
      <c r="D2072" s="19">
        <f t="shared" si="391"/>
        <v>34116183.094111696</v>
      </c>
      <c r="E2072" s="20">
        <f t="shared" si="384"/>
        <v>35537.690723033018</v>
      </c>
      <c r="F2072" s="21">
        <f t="shared" si="392"/>
        <v>87814082.186708897</v>
      </c>
      <c r="G2072" s="22">
        <f t="shared" si="393"/>
        <v>51224.881275580185</v>
      </c>
      <c r="H2072" s="27">
        <f t="shared" si="394"/>
        <v>37178837.509208433</v>
      </c>
      <c r="I2072" s="26">
        <f t="shared" si="385"/>
        <v>123929.45836403097</v>
      </c>
      <c r="J2072" s="23">
        <f t="shared" si="386"/>
        <v>18589.418754604645</v>
      </c>
      <c r="K2072" s="23">
        <f t="shared" si="387"/>
        <v>18589.418754604216</v>
      </c>
      <c r="L2072" s="23">
        <f t="shared" si="388"/>
        <v>37178.837509208861</v>
      </c>
      <c r="M2072" s="24">
        <f t="shared" si="389"/>
        <v>87814082.186708897</v>
      </c>
      <c r="N2072" s="15" t="str">
        <f t="shared" si="395"/>
        <v>2</v>
      </c>
    </row>
    <row r="2073" spans="1:14" x14ac:dyDescent="0.25">
      <c r="A2073" s="3">
        <v>2069</v>
      </c>
      <c r="B2073" s="17">
        <f t="shared" ca="1" si="390"/>
        <v>106804</v>
      </c>
      <c r="C2073" s="18">
        <f ca="1">ROUND((B2073-סימולטור!$C$6)/365,3)</f>
        <v>218.87700000000001</v>
      </c>
      <c r="D2073" s="19">
        <f t="shared" si="391"/>
        <v>34194366.01370237</v>
      </c>
      <c r="E2073" s="20">
        <f t="shared" si="384"/>
        <v>35619.131264273303</v>
      </c>
      <c r="F2073" s="21">
        <f t="shared" si="392"/>
        <v>88055570.912722349</v>
      </c>
      <c r="G2073" s="22">
        <f t="shared" si="393"/>
        <v>51365.749699088039</v>
      </c>
      <c r="H2073" s="27">
        <f t="shared" si="394"/>
        <v>37265588.130063258</v>
      </c>
      <c r="I2073" s="26">
        <f t="shared" si="385"/>
        <v>124218.62710021372</v>
      </c>
      <c r="J2073" s="23">
        <f t="shared" si="386"/>
        <v>18632.794065032056</v>
      </c>
      <c r="K2073" s="23">
        <f t="shared" si="387"/>
        <v>18632.79406503163</v>
      </c>
      <c r="L2073" s="23">
        <f t="shared" si="388"/>
        <v>37265.588130063683</v>
      </c>
      <c r="M2073" s="24">
        <f t="shared" si="389"/>
        <v>88055570.912722349</v>
      </c>
      <c r="N2073" s="15" t="str">
        <f t="shared" si="395"/>
        <v>2</v>
      </c>
    </row>
    <row r="2074" spans="1:14" x14ac:dyDescent="0.25">
      <c r="A2074" s="3">
        <v>2070</v>
      </c>
      <c r="B2074" s="17">
        <f t="shared" ca="1" si="390"/>
        <v>106834</v>
      </c>
      <c r="C2074" s="18">
        <f ca="1">ROUND((B2074-סימולטור!$C$6)/365,3)</f>
        <v>218.959</v>
      </c>
      <c r="D2074" s="19">
        <f t="shared" si="391"/>
        <v>34272728.102483772</v>
      </c>
      <c r="E2074" s="20">
        <f t="shared" si="384"/>
        <v>35700.758440087258</v>
      </c>
      <c r="F2074" s="21">
        <f t="shared" si="392"/>
        <v>88297723.732732341</v>
      </c>
      <c r="G2074" s="22">
        <f t="shared" si="393"/>
        <v>51507.005510760529</v>
      </c>
      <c r="H2074" s="27">
        <f t="shared" si="394"/>
        <v>37352541.169033408</v>
      </c>
      <c r="I2074" s="26">
        <f t="shared" si="385"/>
        <v>124508.47056344757</v>
      </c>
      <c r="J2074" s="23">
        <f t="shared" si="386"/>
        <v>18676.270584517133</v>
      </c>
      <c r="K2074" s="23">
        <f t="shared" si="387"/>
        <v>18676.270584516704</v>
      </c>
      <c r="L2074" s="23">
        <f t="shared" si="388"/>
        <v>37352.541169033837</v>
      </c>
      <c r="M2074" s="24">
        <f t="shared" si="389"/>
        <v>88297723.732732341</v>
      </c>
      <c r="N2074" s="15" t="str">
        <f t="shared" si="395"/>
        <v>2</v>
      </c>
    </row>
    <row r="2075" spans="1:14" x14ac:dyDescent="0.25">
      <c r="A2075" s="3">
        <v>2071</v>
      </c>
      <c r="B2075" s="17">
        <f t="shared" ca="1" si="390"/>
        <v>106865</v>
      </c>
      <c r="C2075" s="18">
        <f ca="1">ROUND((B2075-סימולטור!$C$6)/365,3)</f>
        <v>219.04400000000001</v>
      </c>
      <c r="D2075" s="19">
        <f t="shared" si="391"/>
        <v>34351269.771051966</v>
      </c>
      <c r="E2075" s="20">
        <f t="shared" si="384"/>
        <v>35782.572678179131</v>
      </c>
      <c r="F2075" s="21">
        <f t="shared" si="392"/>
        <v>88540542.472997352</v>
      </c>
      <c r="G2075" s="22">
        <f t="shared" si="393"/>
        <v>51648.649775915117</v>
      </c>
      <c r="H2075" s="27">
        <f t="shared" si="394"/>
        <v>37439697.098427825</v>
      </c>
      <c r="I2075" s="26">
        <f t="shared" si="385"/>
        <v>124798.99032809564</v>
      </c>
      <c r="J2075" s="23">
        <f t="shared" si="386"/>
        <v>18719.848549214345</v>
      </c>
      <c r="K2075" s="23">
        <f t="shared" si="387"/>
        <v>18719.848549213912</v>
      </c>
      <c r="L2075" s="23">
        <f t="shared" si="388"/>
        <v>37439.697098428253</v>
      </c>
      <c r="M2075" s="24">
        <f t="shared" si="389"/>
        <v>88540542.472997352</v>
      </c>
      <c r="N2075" s="15" t="str">
        <f t="shared" si="395"/>
        <v>2</v>
      </c>
    </row>
    <row r="2076" spans="1:14" x14ac:dyDescent="0.25">
      <c r="A2076" s="3">
        <v>2072</v>
      </c>
      <c r="B2076" s="17">
        <f t="shared" ca="1" si="390"/>
        <v>106896</v>
      </c>
      <c r="C2076" s="18">
        <f ca="1">ROUND((B2076-סימולטור!$C$6)/365,3)</f>
        <v>219.12899999999999</v>
      </c>
      <c r="D2076" s="19">
        <f t="shared" si="391"/>
        <v>34429991.430943966</v>
      </c>
      <c r="E2076" s="20">
        <f t="shared" si="384"/>
        <v>35864.574407233296</v>
      </c>
      <c r="F2076" s="21">
        <f t="shared" si="392"/>
        <v>88784028.964798093</v>
      </c>
      <c r="G2076" s="22">
        <f t="shared" si="393"/>
        <v>51790.683562798891</v>
      </c>
      <c r="H2076" s="27">
        <f t="shared" si="394"/>
        <v>37527056.391657494</v>
      </c>
      <c r="I2076" s="26">
        <f t="shared" si="385"/>
        <v>125090.18797219453</v>
      </c>
      <c r="J2076" s="23">
        <f t="shared" si="386"/>
        <v>18763.528195829178</v>
      </c>
      <c r="K2076" s="23">
        <f t="shared" si="387"/>
        <v>18763.528195828749</v>
      </c>
      <c r="L2076" s="23">
        <f t="shared" si="388"/>
        <v>37527.056391657927</v>
      </c>
      <c r="M2076" s="24">
        <f t="shared" si="389"/>
        <v>88784028.964798093</v>
      </c>
      <c r="N2076" s="15" t="str">
        <f t="shared" si="395"/>
        <v>2</v>
      </c>
    </row>
    <row r="2077" spans="1:14" x14ac:dyDescent="0.25">
      <c r="A2077" s="3">
        <v>2073</v>
      </c>
      <c r="B2077" s="17">
        <f t="shared" ca="1" si="390"/>
        <v>106926</v>
      </c>
      <c r="C2077" s="18">
        <f ca="1">ROUND((B2077-סימולטור!$C$6)/365,3)</f>
        <v>219.21100000000001</v>
      </c>
      <c r="D2077" s="19">
        <f t="shared" si="391"/>
        <v>34508893.494639881</v>
      </c>
      <c r="E2077" s="20">
        <f t="shared" si="384"/>
        <v>35946.764056916545</v>
      </c>
      <c r="F2077" s="21">
        <f t="shared" si="392"/>
        <v>89028185.044451296</v>
      </c>
      <c r="G2077" s="22">
        <f t="shared" si="393"/>
        <v>51933.107942596595</v>
      </c>
      <c r="H2077" s="27">
        <f t="shared" si="394"/>
        <v>37614619.523238033</v>
      </c>
      <c r="I2077" s="26">
        <f t="shared" si="385"/>
        <v>125382.065077463</v>
      </c>
      <c r="J2077" s="23">
        <f t="shared" si="386"/>
        <v>18807.30976161945</v>
      </c>
      <c r="K2077" s="23">
        <f t="shared" si="387"/>
        <v>18807.309761619017</v>
      </c>
      <c r="L2077" s="23">
        <f t="shared" si="388"/>
        <v>37614.619523238463</v>
      </c>
      <c r="M2077" s="24">
        <f t="shared" si="389"/>
        <v>89028185.044451296</v>
      </c>
      <c r="N2077" s="15" t="str">
        <f t="shared" si="395"/>
        <v>2</v>
      </c>
    </row>
    <row r="2078" spans="1:14" x14ac:dyDescent="0.25">
      <c r="A2078" s="3">
        <v>2074</v>
      </c>
      <c r="B2078" s="17">
        <f t="shared" ca="1" si="390"/>
        <v>106957</v>
      </c>
      <c r="C2078" s="18">
        <f ca="1">ROUND((B2078-סימולטור!$C$6)/365,3)</f>
        <v>219.29599999999999</v>
      </c>
      <c r="D2078" s="19">
        <f t="shared" si="391"/>
        <v>34587976.375565104</v>
      </c>
      <c r="E2078" s="20">
        <f t="shared" si="384"/>
        <v>36029.142057880315</v>
      </c>
      <c r="F2078" s="21">
        <f t="shared" si="392"/>
        <v>89273012.553323552</v>
      </c>
      <c r="G2078" s="22">
        <f t="shared" si="393"/>
        <v>52075.923989438743</v>
      </c>
      <c r="H2078" s="27">
        <f t="shared" si="394"/>
        <v>37702386.968792252</v>
      </c>
      <c r="I2078" s="26">
        <f t="shared" si="385"/>
        <v>125674.62322931041</v>
      </c>
      <c r="J2078" s="23">
        <f t="shared" si="386"/>
        <v>18851.193484396561</v>
      </c>
      <c r="K2078" s="23">
        <f t="shared" si="387"/>
        <v>18851.193484396128</v>
      </c>
      <c r="L2078" s="23">
        <f t="shared" si="388"/>
        <v>37702.386968792693</v>
      </c>
      <c r="M2078" s="24">
        <f t="shared" si="389"/>
        <v>89273012.553323552</v>
      </c>
      <c r="N2078" s="15" t="str">
        <f t="shared" si="395"/>
        <v>2</v>
      </c>
    </row>
    <row r="2079" spans="1:14" x14ac:dyDescent="0.25">
      <c r="A2079" s="3">
        <v>2075</v>
      </c>
      <c r="B2079" s="17">
        <f t="shared" ca="1" si="390"/>
        <v>106987</v>
      </c>
      <c r="C2079" s="18">
        <f ca="1">ROUND((B2079-סימולטור!$C$6)/365,3)</f>
        <v>219.37799999999999</v>
      </c>
      <c r="D2079" s="19">
        <f t="shared" si="391"/>
        <v>34667240.488092445</v>
      </c>
      <c r="E2079" s="20">
        <f t="shared" si="384"/>
        <v>36111.708841762964</v>
      </c>
      <c r="F2079" s="21">
        <f t="shared" si="392"/>
        <v>89518513.337845191</v>
      </c>
      <c r="G2079" s="22">
        <f t="shared" si="393"/>
        <v>52219.132780409702</v>
      </c>
      <c r="H2079" s="27">
        <f t="shared" si="394"/>
        <v>37790359.205052771</v>
      </c>
      <c r="I2079" s="26">
        <f t="shared" si="385"/>
        <v>125967.86401684547</v>
      </c>
      <c r="J2079" s="23">
        <f t="shared" si="386"/>
        <v>18895.17960252682</v>
      </c>
      <c r="K2079" s="23">
        <f t="shared" si="387"/>
        <v>18895.179602526387</v>
      </c>
      <c r="L2079" s="23">
        <f t="shared" si="388"/>
        <v>37790.359205053202</v>
      </c>
      <c r="M2079" s="24">
        <f t="shared" si="389"/>
        <v>89518513.337845191</v>
      </c>
      <c r="N2079" s="15" t="str">
        <f t="shared" si="395"/>
        <v>2</v>
      </c>
    </row>
    <row r="2080" spans="1:14" x14ac:dyDescent="0.25">
      <c r="A2080" s="3">
        <v>2076</v>
      </c>
      <c r="B2080" s="17">
        <f t="shared" ca="1" si="390"/>
        <v>107018</v>
      </c>
      <c r="C2080" s="18">
        <f ca="1">ROUND((B2080-סימולטור!$C$6)/365,3)</f>
        <v>219.46299999999999</v>
      </c>
      <c r="D2080" s="19">
        <f t="shared" si="391"/>
        <v>34746686.247544326</v>
      </c>
      <c r="E2080" s="20">
        <f t="shared" si="384"/>
        <v>36194.464841192006</v>
      </c>
      <c r="F2080" s="21">
        <f t="shared" si="392"/>
        <v>89764689.24952428</v>
      </c>
      <c r="G2080" s="22">
        <f t="shared" si="393"/>
        <v>52362.735395555828</v>
      </c>
      <c r="H2080" s="27">
        <f t="shared" si="394"/>
        <v>37878536.709864564</v>
      </c>
      <c r="I2080" s="26">
        <f t="shared" si="385"/>
        <v>126261.7890328848</v>
      </c>
      <c r="J2080" s="23">
        <f t="shared" si="386"/>
        <v>18939.268354932719</v>
      </c>
      <c r="K2080" s="23">
        <f t="shared" si="387"/>
        <v>18939.268354932283</v>
      </c>
      <c r="L2080" s="23">
        <f t="shared" si="388"/>
        <v>37878.536709865002</v>
      </c>
      <c r="M2080" s="24">
        <f t="shared" si="389"/>
        <v>89764689.24952428</v>
      </c>
      <c r="N2080" s="15" t="str">
        <f t="shared" si="395"/>
        <v>2</v>
      </c>
    </row>
    <row r="2081" spans="1:14" x14ac:dyDescent="0.25">
      <c r="A2081" s="3">
        <v>2077</v>
      </c>
      <c r="B2081" s="17">
        <f t="shared" ca="1" si="390"/>
        <v>107049</v>
      </c>
      <c r="C2081" s="18">
        <f ca="1">ROUND((B2081-סימולטור!$C$6)/365,3)</f>
        <v>219.548</v>
      </c>
      <c r="D2081" s="19">
        <f t="shared" si="391"/>
        <v>34826314.070194952</v>
      </c>
      <c r="E2081" s="20">
        <f t="shared" si="384"/>
        <v>36277.410489786409</v>
      </c>
      <c r="F2081" s="21">
        <f t="shared" si="392"/>
        <v>90011542.144960478</v>
      </c>
      <c r="G2081" s="22">
        <f t="shared" si="393"/>
        <v>52506.732917893612</v>
      </c>
      <c r="H2081" s="27">
        <f t="shared" si="394"/>
        <v>37966919.962187581</v>
      </c>
      <c r="I2081" s="26">
        <f t="shared" si="385"/>
        <v>126556.39987396152</v>
      </c>
      <c r="J2081" s="23">
        <f t="shared" si="386"/>
        <v>18983.459981094227</v>
      </c>
      <c r="K2081" s="23">
        <f t="shared" si="387"/>
        <v>18983.459981093791</v>
      </c>
      <c r="L2081" s="23">
        <f t="shared" si="388"/>
        <v>37966.919962188018</v>
      </c>
      <c r="M2081" s="24">
        <f t="shared" si="389"/>
        <v>90011542.144960478</v>
      </c>
      <c r="N2081" s="15" t="str">
        <f t="shared" si="395"/>
        <v>2</v>
      </c>
    </row>
    <row r="2082" spans="1:14" x14ac:dyDescent="0.25">
      <c r="A2082" s="3">
        <v>2078</v>
      </c>
      <c r="B2082" s="17">
        <f t="shared" ca="1" si="390"/>
        <v>107077</v>
      </c>
      <c r="C2082" s="18">
        <f ca="1">ROUND((B2082-סימולטור!$C$6)/365,3)</f>
        <v>219.625</v>
      </c>
      <c r="D2082" s="19">
        <f t="shared" si="391"/>
        <v>34906124.373272486</v>
      </c>
      <c r="E2082" s="20">
        <f t="shared" si="384"/>
        <v>36360.546222158839</v>
      </c>
      <c r="F2082" s="21">
        <f t="shared" si="392"/>
        <v>90259073.885859132</v>
      </c>
      <c r="G2082" s="22">
        <f t="shared" si="393"/>
        <v>52651.126433417834</v>
      </c>
      <c r="H2082" s="27">
        <f t="shared" si="394"/>
        <v>38055509.442099355</v>
      </c>
      <c r="I2082" s="26">
        <f t="shared" si="385"/>
        <v>126851.69814033412</v>
      </c>
      <c r="J2082" s="23">
        <f t="shared" si="386"/>
        <v>19027.754721050118</v>
      </c>
      <c r="K2082" s="23">
        <f t="shared" si="387"/>
        <v>19027.754721049678</v>
      </c>
      <c r="L2082" s="23">
        <f t="shared" si="388"/>
        <v>38055.509442099792</v>
      </c>
      <c r="M2082" s="24">
        <f t="shared" si="389"/>
        <v>90259073.885859132</v>
      </c>
      <c r="N2082" s="15" t="str">
        <f t="shared" si="395"/>
        <v>2</v>
      </c>
    </row>
    <row r="2083" spans="1:14" x14ac:dyDescent="0.25">
      <c r="A2083" s="3">
        <v>2079</v>
      </c>
      <c r="B2083" s="17">
        <f t="shared" ca="1" si="390"/>
        <v>107108</v>
      </c>
      <c r="C2083" s="18">
        <f ca="1">ROUND((B2083-סימולטור!$C$6)/365,3)</f>
        <v>219.71</v>
      </c>
      <c r="D2083" s="19">
        <f t="shared" si="391"/>
        <v>34986117.574961238</v>
      </c>
      <c r="E2083" s="20">
        <f t="shared" si="384"/>
        <v>36443.872473917952</v>
      </c>
      <c r="F2083" s="21">
        <f t="shared" si="392"/>
        <v>90507286.339045256</v>
      </c>
      <c r="G2083" s="22">
        <f t="shared" si="393"/>
        <v>52795.917031109733</v>
      </c>
      <c r="H2083" s="27">
        <f t="shared" si="394"/>
        <v>38144305.630797587</v>
      </c>
      <c r="I2083" s="26">
        <f t="shared" si="385"/>
        <v>127147.68543599489</v>
      </c>
      <c r="J2083" s="23">
        <f t="shared" si="386"/>
        <v>19072.152815399233</v>
      </c>
      <c r="K2083" s="23">
        <f t="shared" si="387"/>
        <v>19072.152815398793</v>
      </c>
      <c r="L2083" s="23">
        <f t="shared" si="388"/>
        <v>38144.30563079803</v>
      </c>
      <c r="M2083" s="24">
        <f t="shared" si="389"/>
        <v>90507286.339045256</v>
      </c>
      <c r="N2083" s="15" t="str">
        <f t="shared" si="395"/>
        <v>2</v>
      </c>
    </row>
    <row r="2084" spans="1:14" x14ac:dyDescent="0.25">
      <c r="A2084" s="3">
        <v>2080</v>
      </c>
      <c r="B2084" s="17">
        <f t="shared" ca="1" si="390"/>
        <v>107138</v>
      </c>
      <c r="C2084" s="18">
        <f ca="1">ROUND((B2084-סימולטור!$C$6)/365,3)</f>
        <v>219.792</v>
      </c>
      <c r="D2084" s="19">
        <f t="shared" si="391"/>
        <v>35066294.094403863</v>
      </c>
      <c r="E2084" s="20">
        <f t="shared" si="384"/>
        <v>36527.389681670691</v>
      </c>
      <c r="F2084" s="21">
        <f t="shared" si="392"/>
        <v>90756181.376477644</v>
      </c>
      <c r="G2084" s="22">
        <f t="shared" si="393"/>
        <v>52941.105802945298</v>
      </c>
      <c r="H2084" s="27">
        <f t="shared" si="394"/>
        <v>38233309.010602787</v>
      </c>
      <c r="I2084" s="26">
        <f t="shared" si="385"/>
        <v>127444.3633686789</v>
      </c>
      <c r="J2084" s="23">
        <f t="shared" si="386"/>
        <v>19116.654505301834</v>
      </c>
      <c r="K2084" s="23">
        <f t="shared" si="387"/>
        <v>19116.654505301394</v>
      </c>
      <c r="L2084" s="23">
        <f t="shared" si="388"/>
        <v>38233.309010603232</v>
      </c>
      <c r="M2084" s="24">
        <f t="shared" si="389"/>
        <v>90756181.376477644</v>
      </c>
      <c r="N2084" s="15" t="str">
        <f t="shared" si="395"/>
        <v>2</v>
      </c>
    </row>
    <row r="2085" spans="1:14" x14ac:dyDescent="0.25">
      <c r="A2085" s="3">
        <v>2081</v>
      </c>
      <c r="B2085" s="17">
        <f t="shared" ca="1" si="390"/>
        <v>107169</v>
      </c>
      <c r="C2085" s="18">
        <f ca="1">ROUND((B2085-סימולטור!$C$6)/365,3)</f>
        <v>219.87700000000001</v>
      </c>
      <c r="D2085" s="19">
        <f t="shared" si="391"/>
        <v>35146654.351703547</v>
      </c>
      <c r="E2085" s="20">
        <f t="shared" si="384"/>
        <v>36611.098283024527</v>
      </c>
      <c r="F2085" s="21">
        <f t="shared" si="392"/>
        <v>91005760.875262976</v>
      </c>
      <c r="G2085" s="22">
        <f t="shared" si="393"/>
        <v>53086.693843903406</v>
      </c>
      <c r="H2085" s="27">
        <f t="shared" si="394"/>
        <v>38322520.064960867</v>
      </c>
      <c r="I2085" s="26">
        <f t="shared" si="385"/>
        <v>127741.7335498725</v>
      </c>
      <c r="J2085" s="23">
        <f t="shared" si="386"/>
        <v>19161.260032480874</v>
      </c>
      <c r="K2085" s="23">
        <f t="shared" si="387"/>
        <v>19161.260032480433</v>
      </c>
      <c r="L2085" s="23">
        <f t="shared" si="388"/>
        <v>38322.520064961311</v>
      </c>
      <c r="M2085" s="24">
        <f t="shared" si="389"/>
        <v>91005760.875262976</v>
      </c>
      <c r="N2085" s="15" t="str">
        <f t="shared" si="395"/>
        <v>2</v>
      </c>
    </row>
    <row r="2086" spans="1:14" x14ac:dyDescent="0.25">
      <c r="A2086" s="3">
        <v>2082</v>
      </c>
      <c r="B2086" s="17">
        <f t="shared" ca="1" si="390"/>
        <v>107199</v>
      </c>
      <c r="C2086" s="18">
        <f ca="1">ROUND((B2086-סימולטור!$C$6)/365,3)</f>
        <v>219.959</v>
      </c>
      <c r="D2086" s="19">
        <f t="shared" si="391"/>
        <v>35227198.767926209</v>
      </c>
      <c r="E2086" s="20">
        <f t="shared" si="384"/>
        <v>36694.998716589798</v>
      </c>
      <c r="F2086" s="21">
        <f t="shared" si="392"/>
        <v>91256026.717669964</v>
      </c>
      <c r="G2086" s="22">
        <f t="shared" si="393"/>
        <v>53232.682251974147</v>
      </c>
      <c r="H2086" s="27">
        <f t="shared" si="394"/>
        <v>38411939.278445773</v>
      </c>
      <c r="I2086" s="26">
        <f t="shared" si="385"/>
        <v>128039.7975948222</v>
      </c>
      <c r="J2086" s="23">
        <f t="shared" si="386"/>
        <v>19205.969639223331</v>
      </c>
      <c r="K2086" s="23">
        <f t="shared" si="387"/>
        <v>19205.969639222887</v>
      </c>
      <c r="L2086" s="23">
        <f t="shared" si="388"/>
        <v>38411.939278446218</v>
      </c>
      <c r="M2086" s="24">
        <f t="shared" si="389"/>
        <v>91256026.717669964</v>
      </c>
      <c r="N2086" s="15" t="str">
        <f t="shared" si="395"/>
        <v>2</v>
      </c>
    </row>
    <row r="2087" spans="1:14" x14ac:dyDescent="0.25">
      <c r="A2087" s="3">
        <v>2083</v>
      </c>
      <c r="B2087" s="17">
        <f t="shared" ca="1" si="390"/>
        <v>107230</v>
      </c>
      <c r="C2087" s="18">
        <f ca="1">ROUND((B2087-סימולטור!$C$6)/365,3)</f>
        <v>220.04400000000001</v>
      </c>
      <c r="D2087" s="19">
        <f t="shared" si="391"/>
        <v>35307927.765102707</v>
      </c>
      <c r="E2087" s="20">
        <f t="shared" si="384"/>
        <v>36779.091421981982</v>
      </c>
      <c r="F2087" s="21">
        <f t="shared" si="392"/>
        <v>91506980.791143566</v>
      </c>
      <c r="G2087" s="22">
        <f t="shared" si="393"/>
        <v>53379.072128167085</v>
      </c>
      <c r="H2087" s="27">
        <f t="shared" si="394"/>
        <v>38501567.13676215</v>
      </c>
      <c r="I2087" s="26">
        <f t="shared" si="385"/>
        <v>128338.55712254347</v>
      </c>
      <c r="J2087" s="23">
        <f t="shared" si="386"/>
        <v>19250.783568381521</v>
      </c>
      <c r="K2087" s="23">
        <f t="shared" si="387"/>
        <v>19250.783568381074</v>
      </c>
      <c r="L2087" s="23">
        <f t="shared" si="388"/>
        <v>38501.567136762591</v>
      </c>
      <c r="M2087" s="24">
        <f t="shared" si="389"/>
        <v>91506980.791143566</v>
      </c>
      <c r="N2087" s="15" t="str">
        <f t="shared" si="395"/>
        <v>2</v>
      </c>
    </row>
    <row r="2088" spans="1:14" x14ac:dyDescent="0.25">
      <c r="A2088" s="3">
        <v>2084</v>
      </c>
      <c r="B2088" s="17">
        <f t="shared" ca="1" si="390"/>
        <v>107261</v>
      </c>
      <c r="C2088" s="18">
        <f ca="1">ROUND((B2088-סימולטור!$C$6)/365,3)</f>
        <v>220.12899999999999</v>
      </c>
      <c r="D2088" s="19">
        <f t="shared" si="391"/>
        <v>35388841.766231067</v>
      </c>
      <c r="E2088" s="20">
        <f t="shared" si="384"/>
        <v>36863.376839824028</v>
      </c>
      <c r="F2088" s="21">
        <f t="shared" si="392"/>
        <v>91758624.988319218</v>
      </c>
      <c r="G2088" s="22">
        <f t="shared" si="393"/>
        <v>53525.864576519547</v>
      </c>
      <c r="H2088" s="27">
        <f t="shared" si="394"/>
        <v>38591404.126747929</v>
      </c>
      <c r="I2088" s="26">
        <f t="shared" si="385"/>
        <v>128638.01375582939</v>
      </c>
      <c r="J2088" s="23">
        <f t="shared" si="386"/>
        <v>19295.702063374407</v>
      </c>
      <c r="K2088" s="23">
        <f t="shared" si="387"/>
        <v>19295.702063373963</v>
      </c>
      <c r="L2088" s="23">
        <f t="shared" si="388"/>
        <v>38591.40412674837</v>
      </c>
      <c r="M2088" s="24">
        <f t="shared" si="389"/>
        <v>91758624.988319218</v>
      </c>
      <c r="N2088" s="15" t="str">
        <f t="shared" si="395"/>
        <v>2</v>
      </c>
    </row>
    <row r="2089" spans="1:14" x14ac:dyDescent="0.25">
      <c r="A2089" s="3">
        <v>2085</v>
      </c>
      <c r="B2089" s="17">
        <f t="shared" ca="1" si="390"/>
        <v>107291</v>
      </c>
      <c r="C2089" s="18">
        <f ca="1">ROUND((B2089-סימולטור!$C$6)/365,3)</f>
        <v>220.21100000000001</v>
      </c>
      <c r="D2089" s="19">
        <f t="shared" si="391"/>
        <v>35469941.195278682</v>
      </c>
      <c r="E2089" s="20">
        <f t="shared" si="384"/>
        <v>36947.855411748627</v>
      </c>
      <c r="F2089" s="21">
        <f t="shared" si="392"/>
        <v>92010961.207037106</v>
      </c>
      <c r="G2089" s="22">
        <f t="shared" si="393"/>
        <v>53673.060704104981</v>
      </c>
      <c r="H2089" s="27">
        <f t="shared" si="394"/>
        <v>38681450.736377008</v>
      </c>
      <c r="I2089" s="26">
        <f t="shared" si="385"/>
        <v>128938.16912125968</v>
      </c>
      <c r="J2089" s="23">
        <f t="shared" si="386"/>
        <v>19340.725368188952</v>
      </c>
      <c r="K2089" s="23">
        <f t="shared" si="387"/>
        <v>19340.725368188505</v>
      </c>
      <c r="L2089" s="23">
        <f t="shared" si="388"/>
        <v>38681.450736377461</v>
      </c>
      <c r="M2089" s="24">
        <f t="shared" si="389"/>
        <v>92010961.207037106</v>
      </c>
      <c r="N2089" s="15" t="str">
        <f t="shared" si="395"/>
        <v>2</v>
      </c>
    </row>
    <row r="2090" spans="1:14" x14ac:dyDescent="0.25">
      <c r="A2090" s="3">
        <v>2086</v>
      </c>
      <c r="B2090" s="17">
        <f t="shared" ca="1" si="390"/>
        <v>107322</v>
      </c>
      <c r="C2090" s="18">
        <f ca="1">ROUND((B2090-סימולטור!$C$6)/365,3)</f>
        <v>220.29599999999999</v>
      </c>
      <c r="D2090" s="19">
        <f t="shared" si="391"/>
        <v>35551226.477184534</v>
      </c>
      <c r="E2090" s="20">
        <f t="shared" si="384"/>
        <v>37032.527580400558</v>
      </c>
      <c r="F2090" s="21">
        <f t="shared" si="392"/>
        <v>92263991.35035646</v>
      </c>
      <c r="G2090" s="22">
        <f t="shared" si="393"/>
        <v>53820.661621041269</v>
      </c>
      <c r="H2090" s="27">
        <f t="shared" si="394"/>
        <v>38771707.454761885</v>
      </c>
      <c r="I2090" s="26">
        <f t="shared" si="385"/>
        <v>129239.02484920927</v>
      </c>
      <c r="J2090" s="23">
        <f t="shared" si="386"/>
        <v>19385.853727381389</v>
      </c>
      <c r="K2090" s="23">
        <f t="shared" si="387"/>
        <v>19385.853727380942</v>
      </c>
      <c r="L2090" s="23">
        <f t="shared" si="388"/>
        <v>38771.707454762334</v>
      </c>
      <c r="M2090" s="24">
        <f t="shared" si="389"/>
        <v>92263991.35035646</v>
      </c>
      <c r="N2090" s="15" t="str">
        <f t="shared" si="395"/>
        <v>2</v>
      </c>
    </row>
    <row r="2091" spans="1:14" x14ac:dyDescent="0.25">
      <c r="A2091" s="3">
        <v>2087</v>
      </c>
      <c r="B2091" s="17">
        <f t="shared" ca="1" si="390"/>
        <v>107352</v>
      </c>
      <c r="C2091" s="18">
        <f ca="1">ROUND((B2091-סימולטור!$C$6)/365,3)</f>
        <v>220.37799999999999</v>
      </c>
      <c r="D2091" s="19">
        <f t="shared" si="391"/>
        <v>35632698.037861414</v>
      </c>
      <c r="E2091" s="20">
        <f t="shared" si="384"/>
        <v>37117.393789438975</v>
      </c>
      <c r="F2091" s="21">
        <f t="shared" si="392"/>
        <v>92517717.32656996</v>
      </c>
      <c r="G2091" s="22">
        <f t="shared" si="393"/>
        <v>53968.668440499147</v>
      </c>
      <c r="H2091" s="27">
        <f t="shared" si="394"/>
        <v>38862174.772156328</v>
      </c>
      <c r="I2091" s="26">
        <f t="shared" si="385"/>
        <v>129540.58257385742</v>
      </c>
      <c r="J2091" s="23">
        <f t="shared" si="386"/>
        <v>19431.087386078612</v>
      </c>
      <c r="K2091" s="23">
        <f t="shared" si="387"/>
        <v>19431.087386078165</v>
      </c>
      <c r="L2091" s="23">
        <f t="shared" si="388"/>
        <v>38862.174772156781</v>
      </c>
      <c r="M2091" s="24">
        <f t="shared" si="389"/>
        <v>92517717.32656996</v>
      </c>
      <c r="N2091" s="15" t="str">
        <f t="shared" si="395"/>
        <v>2</v>
      </c>
    </row>
    <row r="2092" spans="1:14" x14ac:dyDescent="0.25">
      <c r="A2092" s="3">
        <v>2088</v>
      </c>
      <c r="B2092" s="17">
        <f t="shared" ca="1" si="390"/>
        <v>107383</v>
      </c>
      <c r="C2092" s="18">
        <f ca="1">ROUND((B2092-סימולטור!$C$6)/365,3)</f>
        <v>220.46299999999999</v>
      </c>
      <c r="D2092" s="19">
        <f t="shared" si="391"/>
        <v>35714356.304198183</v>
      </c>
      <c r="E2092" s="20">
        <f t="shared" si="384"/>
        <v>37202.454483539776</v>
      </c>
      <c r="F2092" s="21">
        <f t="shared" si="392"/>
        <v>92772141.049218029</v>
      </c>
      <c r="G2092" s="22">
        <f t="shared" si="393"/>
        <v>54117.082278710521</v>
      </c>
      <c r="H2092" s="27">
        <f t="shared" si="394"/>
        <v>38952853.179958031</v>
      </c>
      <c r="I2092" s="26">
        <f t="shared" si="385"/>
        <v>129842.84393319643</v>
      </c>
      <c r="J2092" s="23">
        <f t="shared" si="386"/>
        <v>19476.426589979463</v>
      </c>
      <c r="K2092" s="23">
        <f t="shared" si="387"/>
        <v>19476.426589979015</v>
      </c>
      <c r="L2092" s="23">
        <f t="shared" si="388"/>
        <v>38952.853179958474</v>
      </c>
      <c r="M2092" s="24">
        <f t="shared" si="389"/>
        <v>92772141.049218029</v>
      </c>
      <c r="N2092" s="15" t="str">
        <f t="shared" si="395"/>
        <v>2</v>
      </c>
    </row>
    <row r="2093" spans="1:14" x14ac:dyDescent="0.25">
      <c r="A2093" s="3">
        <v>2089</v>
      </c>
      <c r="B2093" s="17">
        <f t="shared" ca="1" si="390"/>
        <v>107414</v>
      </c>
      <c r="C2093" s="18">
        <f ca="1">ROUND((B2093-סימולטור!$C$6)/365,3)</f>
        <v>220.548</v>
      </c>
      <c r="D2093" s="19">
        <f t="shared" si="391"/>
        <v>35796201.704061978</v>
      </c>
      <c r="E2093" s="20">
        <f t="shared" si="384"/>
        <v>37287.710108397892</v>
      </c>
      <c r="F2093" s="21">
        <f t="shared" si="392"/>
        <v>93027264.437103376</v>
      </c>
      <c r="G2093" s="22">
        <f t="shared" si="393"/>
        <v>54265.904254976973</v>
      </c>
      <c r="H2093" s="27">
        <f t="shared" si="394"/>
        <v>39043743.170711264</v>
      </c>
      <c r="I2093" s="26">
        <f t="shared" si="385"/>
        <v>130145.81056904055</v>
      </c>
      <c r="J2093" s="23">
        <f t="shared" si="386"/>
        <v>19521.871585356083</v>
      </c>
      <c r="K2093" s="23">
        <f t="shared" si="387"/>
        <v>19521.871585355631</v>
      </c>
      <c r="L2093" s="23">
        <f t="shared" si="388"/>
        <v>39043.743170711714</v>
      </c>
      <c r="M2093" s="24">
        <f t="shared" si="389"/>
        <v>93027264.437103376</v>
      </c>
      <c r="N2093" s="15" t="str">
        <f t="shared" si="395"/>
        <v>2</v>
      </c>
    </row>
    <row r="2094" spans="1:14" x14ac:dyDescent="0.25">
      <c r="A2094" s="3">
        <v>2090</v>
      </c>
      <c r="B2094" s="17">
        <f t="shared" ca="1" si="390"/>
        <v>107442</v>
      </c>
      <c r="C2094" s="18">
        <f ca="1">ROUND((B2094-סימולטור!$C$6)/365,3)</f>
        <v>220.625</v>
      </c>
      <c r="D2094" s="19">
        <f t="shared" si="391"/>
        <v>35878234.666300453</v>
      </c>
      <c r="E2094" s="20">
        <f t="shared" si="384"/>
        <v>37373.161110729641</v>
      </c>
      <c r="F2094" s="21">
        <f t="shared" si="392"/>
        <v>93283089.414305419</v>
      </c>
      <c r="G2094" s="22">
        <f t="shared" si="393"/>
        <v>54415.135491678164</v>
      </c>
      <c r="H2094" s="27">
        <f t="shared" si="394"/>
        <v>39134845.238109596</v>
      </c>
      <c r="I2094" s="26">
        <f t="shared" si="385"/>
        <v>130449.484127035</v>
      </c>
      <c r="J2094" s="23">
        <f t="shared" si="386"/>
        <v>19567.422619055251</v>
      </c>
      <c r="K2094" s="23">
        <f t="shared" si="387"/>
        <v>19567.4226190548</v>
      </c>
      <c r="L2094" s="23">
        <f t="shared" si="388"/>
        <v>39134.845238110051</v>
      </c>
      <c r="M2094" s="24">
        <f t="shared" si="389"/>
        <v>93283089.414305419</v>
      </c>
      <c r="N2094" s="15" t="str">
        <f t="shared" si="395"/>
        <v>2</v>
      </c>
    </row>
    <row r="2095" spans="1:14" x14ac:dyDescent="0.25">
      <c r="A2095" s="3">
        <v>2091</v>
      </c>
      <c r="B2095" s="17">
        <f t="shared" ca="1" si="390"/>
        <v>107473</v>
      </c>
      <c r="C2095" s="18">
        <f ca="1">ROUND((B2095-סימולטור!$C$6)/365,3)</f>
        <v>220.71</v>
      </c>
      <c r="D2095" s="19">
        <f t="shared" si="391"/>
        <v>35960455.620744064</v>
      </c>
      <c r="E2095" s="20">
        <f t="shared" si="384"/>
        <v>37458.807938275066</v>
      </c>
      <c r="F2095" s="21">
        <f t="shared" si="392"/>
        <v>93539617.910194755</v>
      </c>
      <c r="G2095" s="22">
        <f t="shared" si="393"/>
        <v>54564.777114280274</v>
      </c>
      <c r="H2095" s="27">
        <f t="shared" si="394"/>
        <v>39226159.876998521</v>
      </c>
      <c r="I2095" s="26">
        <f t="shared" si="385"/>
        <v>130753.86625666475</v>
      </c>
      <c r="J2095" s="23">
        <f t="shared" si="386"/>
        <v>19613.079938499712</v>
      </c>
      <c r="K2095" s="23">
        <f t="shared" si="387"/>
        <v>19613.079938499261</v>
      </c>
      <c r="L2095" s="23">
        <f t="shared" si="388"/>
        <v>39226.159876998972</v>
      </c>
      <c r="M2095" s="24">
        <f t="shared" si="389"/>
        <v>93539617.910194755</v>
      </c>
      <c r="N2095" s="15" t="str">
        <f t="shared" si="395"/>
        <v>2</v>
      </c>
    </row>
    <row r="2096" spans="1:14" x14ac:dyDescent="0.25">
      <c r="A2096" s="3">
        <v>2092</v>
      </c>
      <c r="B2096" s="17">
        <f t="shared" ca="1" si="390"/>
        <v>107503</v>
      </c>
      <c r="C2096" s="18">
        <f ca="1">ROUND((B2096-סימולטור!$C$6)/365,3)</f>
        <v>220.792</v>
      </c>
      <c r="D2096" s="19">
        <f t="shared" si="391"/>
        <v>36042864.998208269</v>
      </c>
      <c r="E2096" s="20">
        <f t="shared" si="384"/>
        <v>37544.651039800279</v>
      </c>
      <c r="F2096" s="21">
        <f t="shared" si="392"/>
        <v>93796851.859447792</v>
      </c>
      <c r="G2096" s="22">
        <f t="shared" si="393"/>
        <v>54714.830251344545</v>
      </c>
      <c r="H2096" s="27">
        <f t="shared" si="394"/>
        <v>39317687.583378181</v>
      </c>
      <c r="I2096" s="26">
        <f t="shared" si="385"/>
        <v>131058.95861126363</v>
      </c>
      <c r="J2096" s="23">
        <f t="shared" si="386"/>
        <v>19658.843791689545</v>
      </c>
      <c r="K2096" s="23">
        <f t="shared" si="387"/>
        <v>19658.843791689091</v>
      </c>
      <c r="L2096" s="23">
        <f t="shared" si="388"/>
        <v>39317.687583378633</v>
      </c>
      <c r="M2096" s="24">
        <f t="shared" si="389"/>
        <v>93796851.859447792</v>
      </c>
      <c r="N2096" s="15" t="str">
        <f t="shared" si="395"/>
        <v>2</v>
      </c>
    </row>
    <row r="2097" spans="1:14" x14ac:dyDescent="0.25">
      <c r="A2097" s="3">
        <v>2093</v>
      </c>
      <c r="B2097" s="17">
        <f t="shared" ca="1" si="390"/>
        <v>107534</v>
      </c>
      <c r="C2097" s="18">
        <f ca="1">ROUND((B2097-סימולטור!$C$6)/365,3)</f>
        <v>220.87700000000001</v>
      </c>
      <c r="D2097" s="19">
        <f t="shared" si="391"/>
        <v>36125463.230495833</v>
      </c>
      <c r="E2097" s="20">
        <f t="shared" si="384"/>
        <v>37630.690865099823</v>
      </c>
      <c r="F2097" s="21">
        <f t="shared" si="392"/>
        <v>94054793.202061281</v>
      </c>
      <c r="G2097" s="22">
        <f t="shared" si="393"/>
        <v>54865.29603453575</v>
      </c>
      <c r="H2097" s="27">
        <f t="shared" si="394"/>
        <v>39409428.854406066</v>
      </c>
      <c r="I2097" s="26">
        <f t="shared" si="385"/>
        <v>131364.76284802327</v>
      </c>
      <c r="J2097" s="23">
        <f t="shared" si="386"/>
        <v>19704.714427203489</v>
      </c>
      <c r="K2097" s="23">
        <f t="shared" si="387"/>
        <v>19704.714427203035</v>
      </c>
      <c r="L2097" s="23">
        <f t="shared" si="388"/>
        <v>39409.42885440652</v>
      </c>
      <c r="M2097" s="24">
        <f t="shared" si="389"/>
        <v>94054793.202061281</v>
      </c>
      <c r="N2097" s="15" t="str">
        <f t="shared" si="395"/>
        <v>2</v>
      </c>
    </row>
    <row r="2098" spans="1:14" x14ac:dyDescent="0.25">
      <c r="A2098" s="3">
        <v>2094</v>
      </c>
      <c r="B2098" s="17">
        <f t="shared" ca="1" si="390"/>
        <v>107564</v>
      </c>
      <c r="C2098" s="18">
        <f ca="1">ROUND((B2098-סימולטור!$C$6)/365,3)</f>
        <v>220.959</v>
      </c>
      <c r="D2098" s="19">
        <f t="shared" si="391"/>
        <v>36208250.750399053</v>
      </c>
      <c r="E2098" s="20">
        <f t="shared" si="384"/>
        <v>37716.927864999016</v>
      </c>
      <c r="F2098" s="21">
        <f t="shared" si="392"/>
        <v>94313443.883366957</v>
      </c>
      <c r="G2098" s="22">
        <f t="shared" si="393"/>
        <v>55016.175598630733</v>
      </c>
      <c r="H2098" s="27">
        <f t="shared" si="394"/>
        <v>39501384.18839968</v>
      </c>
      <c r="I2098" s="26">
        <f t="shared" si="385"/>
        <v>131671.28062800199</v>
      </c>
      <c r="J2098" s="23">
        <f t="shared" si="386"/>
        <v>19750.692094200298</v>
      </c>
      <c r="K2098" s="23">
        <f t="shared" si="387"/>
        <v>19750.69209419984</v>
      </c>
      <c r="L2098" s="23">
        <f t="shared" si="388"/>
        <v>39501.384188400138</v>
      </c>
      <c r="M2098" s="24">
        <f t="shared" si="389"/>
        <v>94313443.883366957</v>
      </c>
      <c r="N2098" s="15" t="str">
        <f t="shared" si="395"/>
        <v>2</v>
      </c>
    </row>
    <row r="2099" spans="1:14" x14ac:dyDescent="0.25">
      <c r="A2099" s="3">
        <v>2095</v>
      </c>
      <c r="B2099" s="17">
        <f t="shared" ca="1" si="390"/>
        <v>107595</v>
      </c>
      <c r="C2099" s="18">
        <f ca="1">ROUND((B2099-סימולטור!$C$6)/365,3)</f>
        <v>221.04400000000001</v>
      </c>
      <c r="D2099" s="19">
        <f t="shared" si="391"/>
        <v>36291227.991702057</v>
      </c>
      <c r="E2099" s="20">
        <f t="shared" si="384"/>
        <v>37803.362491356311</v>
      </c>
      <c r="F2099" s="21">
        <f t="shared" si="392"/>
        <v>94572805.854046226</v>
      </c>
      <c r="G2099" s="22">
        <f t="shared" si="393"/>
        <v>55167.470081526968</v>
      </c>
      <c r="H2099" s="27">
        <f t="shared" si="394"/>
        <v>39593554.084839284</v>
      </c>
      <c r="I2099" s="26">
        <f t="shared" si="385"/>
        <v>131978.51361613401</v>
      </c>
      <c r="J2099" s="23">
        <f t="shared" si="386"/>
        <v>19796.777042420101</v>
      </c>
      <c r="K2099" s="23">
        <f t="shared" si="387"/>
        <v>19796.777042419642</v>
      </c>
      <c r="L2099" s="23">
        <f t="shared" si="388"/>
        <v>39593.554084839743</v>
      </c>
      <c r="M2099" s="24">
        <f t="shared" si="389"/>
        <v>94572805.854046226</v>
      </c>
      <c r="N2099" s="15" t="str">
        <f t="shared" si="395"/>
        <v>2</v>
      </c>
    </row>
    <row r="2100" spans="1:14" x14ac:dyDescent="0.25">
      <c r="A2100" s="3">
        <v>2096</v>
      </c>
      <c r="B2100" s="17">
        <f t="shared" ca="1" si="390"/>
        <v>107626</v>
      </c>
      <c r="C2100" s="18">
        <f ca="1">ROUND((B2100-סימולטור!$C$6)/365,3)</f>
        <v>221.12899999999999</v>
      </c>
      <c r="D2100" s="19">
        <f t="shared" si="391"/>
        <v>36374395.389183044</v>
      </c>
      <c r="E2100" s="20">
        <f t="shared" si="384"/>
        <v>37889.995197065669</v>
      </c>
      <c r="F2100" s="21">
        <f t="shared" si="392"/>
        <v>94832881.070144862</v>
      </c>
      <c r="G2100" s="22">
        <f t="shared" si="393"/>
        <v>55319.180624251167</v>
      </c>
      <c r="H2100" s="27">
        <f t="shared" si="394"/>
        <v>39685939.044370584</v>
      </c>
      <c r="I2100" s="26">
        <f t="shared" si="385"/>
        <v>132286.46348123834</v>
      </c>
      <c r="J2100" s="23">
        <f t="shared" si="386"/>
        <v>19842.969522185751</v>
      </c>
      <c r="K2100" s="23">
        <f t="shared" si="387"/>
        <v>19842.969522185293</v>
      </c>
      <c r="L2100" s="23">
        <f t="shared" si="388"/>
        <v>39685.939044371044</v>
      </c>
      <c r="M2100" s="24">
        <f t="shared" si="389"/>
        <v>94832881.070144862</v>
      </c>
      <c r="N2100" s="15" t="str">
        <f t="shared" si="395"/>
        <v>2</v>
      </c>
    </row>
    <row r="2101" spans="1:14" x14ac:dyDescent="0.25">
      <c r="A2101" s="3">
        <v>2097</v>
      </c>
      <c r="B2101" s="17">
        <f t="shared" ca="1" si="390"/>
        <v>107656</v>
      </c>
      <c r="C2101" s="18">
        <f ca="1">ROUND((B2101-סימולטור!$C$6)/365,3)</f>
        <v>221.21100000000001</v>
      </c>
      <c r="D2101" s="19">
        <f t="shared" si="391"/>
        <v>36457753.378616594</v>
      </c>
      <c r="E2101" s="20">
        <f t="shared" si="384"/>
        <v>37976.826436058953</v>
      </c>
      <c r="F2101" s="21">
        <f t="shared" si="392"/>
        <v>95093671.493087769</v>
      </c>
      <c r="G2101" s="22">
        <f t="shared" si="393"/>
        <v>55471.308370967869</v>
      </c>
      <c r="H2101" s="27">
        <f t="shared" si="394"/>
        <v>39778539.568807453</v>
      </c>
      <c r="I2101" s="26">
        <f t="shared" si="385"/>
        <v>132595.13189602792</v>
      </c>
      <c r="J2101" s="23">
        <f t="shared" si="386"/>
        <v>19889.269784404187</v>
      </c>
      <c r="K2101" s="23">
        <f t="shared" si="387"/>
        <v>19889.269784403728</v>
      </c>
      <c r="L2101" s="23">
        <f t="shared" si="388"/>
        <v>39778.539568807915</v>
      </c>
      <c r="M2101" s="24">
        <f t="shared" si="389"/>
        <v>95093671.493087769</v>
      </c>
      <c r="N2101" s="15" t="str">
        <f t="shared" si="395"/>
        <v>2</v>
      </c>
    </row>
    <row r="2102" spans="1:14" x14ac:dyDescent="0.25">
      <c r="A2102" s="3">
        <v>2098</v>
      </c>
      <c r="B2102" s="17">
        <f t="shared" ca="1" si="390"/>
        <v>107687</v>
      </c>
      <c r="C2102" s="18">
        <f ca="1">ROUND((B2102-סימולטור!$C$6)/365,3)</f>
        <v>221.29599999999999</v>
      </c>
      <c r="D2102" s="19">
        <f t="shared" si="391"/>
        <v>36541302.396775931</v>
      </c>
      <c r="E2102" s="20">
        <f t="shared" si="384"/>
        <v>38063.856663308259</v>
      </c>
      <c r="F2102" s="21">
        <f t="shared" si="392"/>
        <v>95355179.08969377</v>
      </c>
      <c r="G2102" s="22">
        <f t="shared" si="393"/>
        <v>55623.854468988029</v>
      </c>
      <c r="H2102" s="27">
        <f t="shared" si="394"/>
        <v>39871356.161134675</v>
      </c>
      <c r="I2102" s="26">
        <f t="shared" si="385"/>
        <v>132904.52053711866</v>
      </c>
      <c r="J2102" s="23">
        <f t="shared" si="386"/>
        <v>19935.678080567799</v>
      </c>
      <c r="K2102" s="23">
        <f t="shared" si="387"/>
        <v>19935.678080567337</v>
      </c>
      <c r="L2102" s="23">
        <f t="shared" si="388"/>
        <v>39871.356161135132</v>
      </c>
      <c r="M2102" s="24">
        <f t="shared" si="389"/>
        <v>95355179.08969377</v>
      </c>
      <c r="N2102" s="15" t="str">
        <f t="shared" si="395"/>
        <v>2</v>
      </c>
    </row>
    <row r="2103" spans="1:14" x14ac:dyDescent="0.25">
      <c r="A2103" s="3">
        <v>2099</v>
      </c>
      <c r="B2103" s="17">
        <f t="shared" ca="1" si="390"/>
        <v>107717</v>
      </c>
      <c r="C2103" s="18">
        <f ca="1">ROUND((B2103-סימולטור!$C$6)/365,3)</f>
        <v>221.37799999999999</v>
      </c>
      <c r="D2103" s="19">
        <f t="shared" si="391"/>
        <v>36625042.881435208</v>
      </c>
      <c r="E2103" s="20">
        <f t="shared" si="384"/>
        <v>38151.086334828338</v>
      </c>
      <c r="F2103" s="21">
        <f t="shared" si="392"/>
        <v>95617405.832190439</v>
      </c>
      <c r="G2103" s="22">
        <f t="shared" si="393"/>
        <v>55776.820068777764</v>
      </c>
      <c r="H2103" s="27">
        <f t="shared" si="394"/>
        <v>39964389.325510658</v>
      </c>
      <c r="I2103" s="26">
        <f t="shared" si="385"/>
        <v>133214.63108503859</v>
      </c>
      <c r="J2103" s="23">
        <f t="shared" si="386"/>
        <v>19982.194662755788</v>
      </c>
      <c r="K2103" s="23">
        <f t="shared" si="387"/>
        <v>19982.19466275533</v>
      </c>
      <c r="L2103" s="23">
        <f t="shared" si="388"/>
        <v>39964.389325511118</v>
      </c>
      <c r="M2103" s="24">
        <f t="shared" si="389"/>
        <v>95617405.832190439</v>
      </c>
      <c r="N2103" s="15" t="str">
        <f t="shared" si="395"/>
        <v>2</v>
      </c>
    </row>
    <row r="2104" spans="1:14" x14ac:dyDescent="0.25">
      <c r="A2104" s="3">
        <v>2100</v>
      </c>
      <c r="B2104" s="17">
        <f t="shared" ca="1" si="390"/>
        <v>107748</v>
      </c>
      <c r="C2104" s="18">
        <f ca="1">ROUND((B2104-סימולטור!$C$6)/365,3)</f>
        <v>221.46299999999999</v>
      </c>
      <c r="D2104" s="19">
        <f t="shared" si="391"/>
        <v>36708975.271371827</v>
      </c>
      <c r="E2104" s="20">
        <f t="shared" si="384"/>
        <v>38238.515907678986</v>
      </c>
      <c r="F2104" s="21">
        <f t="shared" si="392"/>
        <v>95880353.69822897</v>
      </c>
      <c r="G2104" s="22">
        <f t="shared" si="393"/>
        <v>55930.206323966901</v>
      </c>
      <c r="H2104" s="27">
        <f t="shared" si="394"/>
        <v>40057639.567270182</v>
      </c>
      <c r="I2104" s="26">
        <f t="shared" si="385"/>
        <v>133525.46522423704</v>
      </c>
      <c r="J2104" s="23">
        <f t="shared" si="386"/>
        <v>20028.819783635554</v>
      </c>
      <c r="K2104" s="23">
        <f t="shared" si="387"/>
        <v>20028.819783635092</v>
      </c>
      <c r="L2104" s="23">
        <f t="shared" si="388"/>
        <v>40057.639567270642</v>
      </c>
      <c r="M2104" s="24">
        <f t="shared" si="389"/>
        <v>95880353.69822897</v>
      </c>
      <c r="N2104" s="15" t="str">
        <f t="shared" si="395"/>
        <v>2</v>
      </c>
    </row>
    <row r="2105" spans="1:14" x14ac:dyDescent="0.25">
      <c r="A2105" s="3">
        <v>2101</v>
      </c>
      <c r="B2105" s="17">
        <f t="shared" ca="1" si="390"/>
        <v>107779</v>
      </c>
      <c r="C2105" s="18">
        <f ca="1">ROUND((B2105-סימולטור!$C$6)/365,3)</f>
        <v>221.548</v>
      </c>
      <c r="D2105" s="19">
        <f t="shared" si="391"/>
        <v>36793100.006368719</v>
      </c>
      <c r="E2105" s="20">
        <f t="shared" si="384"/>
        <v>38326.145839967416</v>
      </c>
      <c r="F2105" s="21">
        <f t="shared" si="392"/>
        <v>96144024.670899108</v>
      </c>
      <c r="G2105" s="22">
        <f t="shared" si="393"/>
        <v>56084.014391357814</v>
      </c>
      <c r="H2105" s="27">
        <f t="shared" si="394"/>
        <v>40151107.392927147</v>
      </c>
      <c r="I2105" s="26">
        <f t="shared" si="385"/>
        <v>133837.02464309358</v>
      </c>
      <c r="J2105" s="23">
        <f t="shared" si="386"/>
        <v>20075.553696464038</v>
      </c>
      <c r="K2105" s="23">
        <f t="shared" si="387"/>
        <v>20075.553696463576</v>
      </c>
      <c r="L2105" s="23">
        <f t="shared" si="388"/>
        <v>40151.107392927617</v>
      </c>
      <c r="M2105" s="24">
        <f t="shared" si="389"/>
        <v>96144024.670899108</v>
      </c>
      <c r="N2105" s="15" t="str">
        <f t="shared" si="395"/>
        <v>2</v>
      </c>
    </row>
    <row r="2106" spans="1:14" x14ac:dyDescent="0.25">
      <c r="A2106" s="3">
        <v>2102</v>
      </c>
      <c r="B2106" s="17">
        <f t="shared" ca="1" si="390"/>
        <v>107807</v>
      </c>
      <c r="C2106" s="18">
        <f ca="1">ROUND((B2106-סימולטור!$C$6)/365,3)</f>
        <v>221.625</v>
      </c>
      <c r="D2106" s="19">
        <f t="shared" si="391"/>
        <v>36877417.527216651</v>
      </c>
      <c r="E2106" s="20">
        <f t="shared" si="384"/>
        <v>38413.976590850674</v>
      </c>
      <c r="F2106" s="21">
        <f t="shared" si="392"/>
        <v>96408420.73874408</v>
      </c>
      <c r="G2106" s="22">
        <f t="shared" si="393"/>
        <v>56238.245430934046</v>
      </c>
      <c r="H2106" s="27">
        <f t="shared" si="394"/>
        <v>40244793.310177311</v>
      </c>
      <c r="I2106" s="26">
        <f t="shared" si="385"/>
        <v>134149.31103392746</v>
      </c>
      <c r="J2106" s="23">
        <f t="shared" si="386"/>
        <v>20122.396655089116</v>
      </c>
      <c r="K2106" s="23">
        <f t="shared" si="387"/>
        <v>20122.396655088654</v>
      </c>
      <c r="L2106" s="23">
        <f t="shared" si="388"/>
        <v>40244.793310177774</v>
      </c>
      <c r="M2106" s="24">
        <f t="shared" si="389"/>
        <v>96408420.73874408</v>
      </c>
      <c r="N2106" s="15" t="str">
        <f t="shared" si="395"/>
        <v>2</v>
      </c>
    </row>
    <row r="2107" spans="1:14" x14ac:dyDescent="0.25">
      <c r="A2107" s="3">
        <v>2103</v>
      </c>
      <c r="B2107" s="17">
        <f t="shared" ca="1" si="390"/>
        <v>107838</v>
      </c>
      <c r="C2107" s="18">
        <f ca="1">ROUND((B2107-סימולטור!$C$6)/365,3)</f>
        <v>221.71</v>
      </c>
      <c r="D2107" s="19">
        <f t="shared" si="391"/>
        <v>36961928.275716528</v>
      </c>
      <c r="E2107" s="20">
        <f t="shared" si="384"/>
        <v>38502.00862053805</v>
      </c>
      <c r="F2107" s="21">
        <f t="shared" si="392"/>
        <v>96673543.895775631</v>
      </c>
      <c r="G2107" s="22">
        <f t="shared" si="393"/>
        <v>56392.900605869123</v>
      </c>
      <c r="H2107" s="27">
        <f t="shared" si="394"/>
        <v>40338697.827901058</v>
      </c>
      <c r="I2107" s="26">
        <f t="shared" si="385"/>
        <v>134462.32609300662</v>
      </c>
      <c r="J2107" s="23">
        <f t="shared" si="386"/>
        <v>20169.348913950991</v>
      </c>
      <c r="K2107" s="23">
        <f t="shared" si="387"/>
        <v>20169.348913950529</v>
      </c>
      <c r="L2107" s="23">
        <f t="shared" si="388"/>
        <v>40338.697827901517</v>
      </c>
      <c r="M2107" s="24">
        <f t="shared" si="389"/>
        <v>96673543.895775631</v>
      </c>
      <c r="N2107" s="15" t="str">
        <f t="shared" si="395"/>
        <v>2</v>
      </c>
    </row>
    <row r="2108" spans="1:14" x14ac:dyDescent="0.25">
      <c r="A2108" s="3">
        <v>2104</v>
      </c>
      <c r="B2108" s="17">
        <f t="shared" ca="1" si="390"/>
        <v>107868</v>
      </c>
      <c r="C2108" s="18">
        <f ca="1">ROUND((B2108-סימולטור!$C$6)/365,3)</f>
        <v>221.792</v>
      </c>
      <c r="D2108" s="19">
        <f t="shared" si="391"/>
        <v>37046632.694681711</v>
      </c>
      <c r="E2108" s="20">
        <f t="shared" si="384"/>
        <v>38590.242390293446</v>
      </c>
      <c r="F2108" s="21">
        <f t="shared" si="392"/>
        <v>96939396.141489014</v>
      </c>
      <c r="G2108" s="22">
        <f t="shared" si="393"/>
        <v>56547.981082535262</v>
      </c>
      <c r="H2108" s="27">
        <f t="shared" si="394"/>
        <v>40432821.456166163</v>
      </c>
      <c r="I2108" s="26">
        <f t="shared" si="385"/>
        <v>134776.07152055699</v>
      </c>
      <c r="J2108" s="23">
        <f t="shared" si="386"/>
        <v>20216.410728083549</v>
      </c>
      <c r="K2108" s="23">
        <f t="shared" si="387"/>
        <v>20216.410728083083</v>
      </c>
      <c r="L2108" s="23">
        <f t="shared" si="388"/>
        <v>40432.821456166632</v>
      </c>
      <c r="M2108" s="24">
        <f t="shared" si="389"/>
        <v>96939396.141489014</v>
      </c>
      <c r="N2108" s="15" t="str">
        <f t="shared" si="395"/>
        <v>2</v>
      </c>
    </row>
    <row r="2109" spans="1:14" x14ac:dyDescent="0.25">
      <c r="A2109" s="3">
        <v>2105</v>
      </c>
      <c r="B2109" s="17">
        <f t="shared" ca="1" si="390"/>
        <v>107899</v>
      </c>
      <c r="C2109" s="18">
        <f ca="1">ROUND((B2109-סימולטור!$C$6)/365,3)</f>
        <v>221.87700000000001</v>
      </c>
      <c r="D2109" s="19">
        <f t="shared" si="391"/>
        <v>37131531.227940366</v>
      </c>
      <c r="E2109" s="20">
        <f t="shared" si="384"/>
        <v>38678.67836243788</v>
      </c>
      <c r="F2109" s="21">
        <f t="shared" si="392"/>
        <v>97205979.48087813</v>
      </c>
      <c r="G2109" s="22">
        <f t="shared" si="393"/>
        <v>56703.488030512242</v>
      </c>
      <c r="H2109" s="27">
        <f t="shared" si="394"/>
        <v>40527164.706230558</v>
      </c>
      <c r="I2109" s="26">
        <f t="shared" si="385"/>
        <v>135090.54902077164</v>
      </c>
      <c r="J2109" s="23">
        <f t="shared" si="386"/>
        <v>20263.582353115744</v>
      </c>
      <c r="K2109" s="23">
        <f t="shared" si="387"/>
        <v>20263.582353115278</v>
      </c>
      <c r="L2109" s="23">
        <f t="shared" si="388"/>
        <v>40527.164706231022</v>
      </c>
      <c r="M2109" s="24">
        <f t="shared" si="389"/>
        <v>97205979.48087813</v>
      </c>
      <c r="N2109" s="15" t="str">
        <f t="shared" si="395"/>
        <v>2</v>
      </c>
    </row>
    <row r="2110" spans="1:14" x14ac:dyDescent="0.25">
      <c r="A2110" s="3">
        <v>2106</v>
      </c>
      <c r="B2110" s="17">
        <f t="shared" ca="1" si="390"/>
        <v>107929</v>
      </c>
      <c r="C2110" s="18">
        <f ca="1">ROUND((B2110-סימולטור!$C$6)/365,3)</f>
        <v>221.959</v>
      </c>
      <c r="D2110" s="19">
        <f t="shared" si="391"/>
        <v>37216624.320337735</v>
      </c>
      <c r="E2110" s="20">
        <f t="shared" si="384"/>
        <v>38767.31700035181</v>
      </c>
      <c r="F2110" s="21">
        <f t="shared" si="392"/>
        <v>97473295.924450561</v>
      </c>
      <c r="G2110" s="22">
        <f t="shared" si="393"/>
        <v>56859.422622596168</v>
      </c>
      <c r="H2110" s="27">
        <f t="shared" si="394"/>
        <v>40621728.090545103</v>
      </c>
      <c r="I2110" s="26">
        <f t="shared" si="385"/>
        <v>135405.76030182015</v>
      </c>
      <c r="J2110" s="23">
        <f t="shared" si="386"/>
        <v>20310.864045273021</v>
      </c>
      <c r="K2110" s="23">
        <f t="shared" si="387"/>
        <v>20310.864045272552</v>
      </c>
      <c r="L2110" s="23">
        <f t="shared" si="388"/>
        <v>40621.72809054557</v>
      </c>
      <c r="M2110" s="24">
        <f t="shared" si="389"/>
        <v>97473295.924450561</v>
      </c>
      <c r="N2110" s="15" t="str">
        <f t="shared" si="395"/>
        <v>2</v>
      </c>
    </row>
    <row r="2111" spans="1:14" x14ac:dyDescent="0.25">
      <c r="A2111" s="3">
        <v>2107</v>
      </c>
      <c r="B2111" s="17">
        <f t="shared" ca="1" si="390"/>
        <v>107960</v>
      </c>
      <c r="C2111" s="18">
        <f ca="1">ROUND((B2111-סימולטור!$C$6)/365,3)</f>
        <v>222.04400000000001</v>
      </c>
      <c r="D2111" s="19">
        <f t="shared" si="391"/>
        <v>37301912.417738512</v>
      </c>
      <c r="E2111" s="20">
        <f t="shared" si="384"/>
        <v>38856.158768477617</v>
      </c>
      <c r="F2111" s="21">
        <f t="shared" si="392"/>
        <v>97741347.48824282</v>
      </c>
      <c r="G2111" s="22">
        <f t="shared" si="393"/>
        <v>57015.786034808312</v>
      </c>
      <c r="H2111" s="27">
        <f t="shared" si="394"/>
        <v>40716512.122756377</v>
      </c>
      <c r="I2111" s="26">
        <f t="shared" si="385"/>
        <v>135721.70707585773</v>
      </c>
      <c r="J2111" s="23">
        <f t="shared" si="386"/>
        <v>20358.256061378659</v>
      </c>
      <c r="K2111" s="23">
        <f t="shared" si="387"/>
        <v>20358.25606137819</v>
      </c>
      <c r="L2111" s="23">
        <f t="shared" si="388"/>
        <v>40716.512122756845</v>
      </c>
      <c r="M2111" s="24">
        <f t="shared" si="389"/>
        <v>97741347.48824282</v>
      </c>
      <c r="N2111" s="15" t="str">
        <f t="shared" si="395"/>
        <v>2</v>
      </c>
    </row>
    <row r="2112" spans="1:14" x14ac:dyDescent="0.25">
      <c r="A2112" s="3">
        <v>2108</v>
      </c>
      <c r="B2112" s="17">
        <f t="shared" ca="1" si="390"/>
        <v>107991</v>
      </c>
      <c r="C2112" s="18">
        <f ca="1">ROUND((B2112-סימולטור!$C$6)/365,3)</f>
        <v>222.12899999999999</v>
      </c>
      <c r="D2112" s="19">
        <f t="shared" si="391"/>
        <v>37387395.967029169</v>
      </c>
      <c r="E2112" s="20">
        <f t="shared" si="384"/>
        <v>38945.204132322047</v>
      </c>
      <c r="F2112" s="21">
        <f t="shared" si="392"/>
        <v>98010136.193835497</v>
      </c>
      <c r="G2112" s="22">
        <f t="shared" si="393"/>
        <v>57172.579446404037</v>
      </c>
      <c r="H2112" s="27">
        <f t="shared" si="394"/>
        <v>40811517.317709476</v>
      </c>
      <c r="I2112" s="26">
        <f t="shared" si="385"/>
        <v>136038.39105903474</v>
      </c>
      <c r="J2112" s="23">
        <f t="shared" si="386"/>
        <v>20405.758658855211</v>
      </c>
      <c r="K2112" s="23">
        <f t="shared" si="387"/>
        <v>20405.758658854738</v>
      </c>
      <c r="L2112" s="23">
        <f t="shared" si="388"/>
        <v>40811.51731770995</v>
      </c>
      <c r="M2112" s="24">
        <f t="shared" si="389"/>
        <v>98010136.193835497</v>
      </c>
      <c r="N2112" s="15" t="str">
        <f t="shared" si="395"/>
        <v>2</v>
      </c>
    </row>
    <row r="2113" spans="1:14" x14ac:dyDescent="0.25">
      <c r="A2113" s="3">
        <v>2109</v>
      </c>
      <c r="B2113" s="17">
        <f t="shared" ca="1" si="390"/>
        <v>108021</v>
      </c>
      <c r="C2113" s="18">
        <f ca="1">ROUND((B2113-סימולטור!$C$6)/365,3)</f>
        <v>222.21100000000001</v>
      </c>
      <c r="D2113" s="19">
        <f t="shared" si="391"/>
        <v>37473075.416120283</v>
      </c>
      <c r="E2113" s="20">
        <f t="shared" si="384"/>
        <v>39034.453558458627</v>
      </c>
      <c r="F2113" s="21">
        <f t="shared" si="392"/>
        <v>98279664.068368554</v>
      </c>
      <c r="G2113" s="22">
        <f t="shared" si="393"/>
        <v>57329.804039881659</v>
      </c>
      <c r="H2113" s="27">
        <f t="shared" si="394"/>
        <v>40906744.191450797</v>
      </c>
      <c r="I2113" s="26">
        <f t="shared" si="385"/>
        <v>136355.81397150579</v>
      </c>
      <c r="J2113" s="23">
        <f t="shared" si="386"/>
        <v>20453.372095725867</v>
      </c>
      <c r="K2113" s="23">
        <f t="shared" si="387"/>
        <v>20453.372095725397</v>
      </c>
      <c r="L2113" s="23">
        <f t="shared" si="388"/>
        <v>40906.74419145126</v>
      </c>
      <c r="M2113" s="24">
        <f t="shared" si="389"/>
        <v>98279664.068368554</v>
      </c>
      <c r="N2113" s="15" t="str">
        <f t="shared" si="395"/>
        <v>2</v>
      </c>
    </row>
    <row r="2114" spans="1:14" x14ac:dyDescent="0.25">
      <c r="A2114" s="3">
        <v>2110</v>
      </c>
      <c r="B2114" s="17">
        <f t="shared" ca="1" si="390"/>
        <v>108052</v>
      </c>
      <c r="C2114" s="18">
        <f ca="1">ROUND((B2114-סימולטור!$C$6)/365,3)</f>
        <v>222.29599999999999</v>
      </c>
      <c r="D2114" s="19">
        <f t="shared" si="391"/>
        <v>37558951.213948891</v>
      </c>
      <c r="E2114" s="20">
        <f t="shared" si="384"/>
        <v>39123.907514530096</v>
      </c>
      <c r="F2114" s="21">
        <f t="shared" si="392"/>
        <v>98549933.144556582</v>
      </c>
      <c r="G2114" s="22">
        <f t="shared" si="393"/>
        <v>57487.461000991345</v>
      </c>
      <c r="H2114" s="27">
        <f t="shared" si="394"/>
        <v>41002193.261230849</v>
      </c>
      <c r="I2114" s="26">
        <f t="shared" si="385"/>
        <v>136673.97753743932</v>
      </c>
      <c r="J2114" s="23">
        <f t="shared" si="386"/>
        <v>20501.096630615899</v>
      </c>
      <c r="K2114" s="23">
        <f t="shared" si="387"/>
        <v>20501.096630615426</v>
      </c>
      <c r="L2114" s="23">
        <f t="shared" si="388"/>
        <v>41002.193261231325</v>
      </c>
      <c r="M2114" s="24">
        <f t="shared" si="389"/>
        <v>98549933.144556582</v>
      </c>
      <c r="N2114" s="15" t="str">
        <f t="shared" si="395"/>
        <v>2</v>
      </c>
    </row>
    <row r="2115" spans="1:14" x14ac:dyDescent="0.25">
      <c r="A2115" s="3">
        <v>2111</v>
      </c>
      <c r="B2115" s="17">
        <f t="shared" ca="1" si="390"/>
        <v>108082</v>
      </c>
      <c r="C2115" s="18">
        <f ca="1">ROUND((B2115-סימולטור!$C$6)/365,3)</f>
        <v>222.37799999999999</v>
      </c>
      <c r="D2115" s="19">
        <f t="shared" si="391"/>
        <v>37645023.810480863</v>
      </c>
      <c r="E2115" s="20">
        <f t="shared" si="384"/>
        <v>39213.566469250902</v>
      </c>
      <c r="F2115" s="21">
        <f t="shared" si="392"/>
        <v>98820945.460704118</v>
      </c>
      <c r="G2115" s="22">
        <f t="shared" si="393"/>
        <v>57645.551518744069</v>
      </c>
      <c r="H2115" s="27">
        <f t="shared" si="394"/>
        <v>41097865.045507059</v>
      </c>
      <c r="I2115" s="26">
        <f t="shared" si="385"/>
        <v>136992.88348502669</v>
      </c>
      <c r="J2115" s="23">
        <f t="shared" si="386"/>
        <v>20548.932522754003</v>
      </c>
      <c r="K2115" s="23">
        <f t="shared" si="387"/>
        <v>20548.93252275353</v>
      </c>
      <c r="L2115" s="23">
        <f t="shared" si="388"/>
        <v>41097.865045507533</v>
      </c>
      <c r="M2115" s="24">
        <f t="shared" si="389"/>
        <v>98820945.460704118</v>
      </c>
      <c r="N2115" s="15" t="str">
        <f t="shared" si="395"/>
        <v>2</v>
      </c>
    </row>
    <row r="2116" spans="1:14" x14ac:dyDescent="0.25">
      <c r="A2116" s="3">
        <v>2112</v>
      </c>
      <c r="B2116" s="17">
        <f t="shared" ca="1" si="390"/>
        <v>108113</v>
      </c>
      <c r="C2116" s="18">
        <f ca="1">ROUND((B2116-סימולטור!$C$6)/365,3)</f>
        <v>222.46299999999999</v>
      </c>
      <c r="D2116" s="19">
        <f t="shared" si="391"/>
        <v>37731293.656713217</v>
      </c>
      <c r="E2116" s="20">
        <f t="shared" si="384"/>
        <v>39303.430892409604</v>
      </c>
      <c r="F2116" s="21">
        <f t="shared" si="392"/>
        <v>99092703.06072107</v>
      </c>
      <c r="G2116" s="22">
        <f t="shared" si="393"/>
        <v>57804.076785420621</v>
      </c>
      <c r="H2116" s="27">
        <f t="shared" si="394"/>
        <v>41193760.063946575</v>
      </c>
      <c r="I2116" s="26">
        <f t="shared" si="385"/>
        <v>137312.53354649176</v>
      </c>
      <c r="J2116" s="23">
        <f t="shared" si="386"/>
        <v>20596.880031973764</v>
      </c>
      <c r="K2116" s="23">
        <f t="shared" si="387"/>
        <v>20596.880031973287</v>
      </c>
      <c r="L2116" s="23">
        <f t="shared" si="388"/>
        <v>41193.760063947047</v>
      </c>
      <c r="M2116" s="24">
        <f t="shared" si="389"/>
        <v>99092703.06072107</v>
      </c>
      <c r="N2116" s="15" t="str">
        <f t="shared" si="395"/>
        <v>2</v>
      </c>
    </row>
    <row r="2117" spans="1:14" x14ac:dyDescent="0.25">
      <c r="A2117" s="3">
        <v>2113</v>
      </c>
      <c r="B2117" s="17">
        <f t="shared" ca="1" si="390"/>
        <v>108144</v>
      </c>
      <c r="C2117" s="18">
        <f ca="1">ROUND((B2117-סימולטור!$C$6)/365,3)</f>
        <v>222.548</v>
      </c>
      <c r="D2117" s="19">
        <f t="shared" si="391"/>
        <v>37817761.204676524</v>
      </c>
      <c r="E2117" s="20">
        <f t="shared" ref="E2117:E2172" si="396">$E$2/12*D2117</f>
        <v>39393.501254871378</v>
      </c>
      <c r="F2117" s="21">
        <f t="shared" si="392"/>
        <v>99365207.994138062</v>
      </c>
      <c r="G2117" s="22">
        <f t="shared" si="393"/>
        <v>57963.037996580533</v>
      </c>
      <c r="H2117" s="27">
        <f t="shared" si="394"/>
        <v>41289878.837429121</v>
      </c>
      <c r="I2117" s="26">
        <f t="shared" ref="I2117:I2172" si="397">H2117*($I$2-1)</f>
        <v>137632.92945810026</v>
      </c>
      <c r="J2117" s="23">
        <f t="shared" ref="J2117:J2172" si="398">$J$2*I2117</f>
        <v>20644.939418715039</v>
      </c>
      <c r="K2117" s="23">
        <f t="shared" ref="K2117:K2172" si="399">$K$2/12*H2117</f>
        <v>20644.939418714563</v>
      </c>
      <c r="L2117" s="23">
        <f t="shared" ref="L2117:L2172" si="400">K2117+J2117</f>
        <v>41289.878837429598</v>
      </c>
      <c r="M2117" s="24">
        <f t="shared" ref="M2117:M2172" si="401">MAX(H2117,F2117,D2117)</f>
        <v>99365207.994138062</v>
      </c>
      <c r="N2117" s="15" t="str">
        <f t="shared" si="395"/>
        <v>2</v>
      </c>
    </row>
    <row r="2118" spans="1:14" x14ac:dyDescent="0.25">
      <c r="A2118" s="3">
        <v>2114</v>
      </c>
      <c r="B2118" s="17">
        <f t="shared" ref="B2118:B2172" ca="1" si="402">EOMONTH(TODAY(),A2117)</f>
        <v>108173</v>
      </c>
      <c r="C2118" s="18">
        <f ca="1">ROUND((B2118-סימולטור!$C$6)/365,3)</f>
        <v>222.62700000000001</v>
      </c>
      <c r="D2118" s="19">
        <f t="shared" ref="D2118:D2172" si="403">D2117*$D$2-E2117</f>
        <v>37904426.907437243</v>
      </c>
      <c r="E2118" s="20">
        <f t="shared" si="396"/>
        <v>39483.778028580462</v>
      </c>
      <c r="F2118" s="21">
        <f t="shared" ref="F2118:F2172" si="404">F2117*$F$2-G2117</f>
        <v>99638462.316121951</v>
      </c>
      <c r="G2118" s="22">
        <f t="shared" ref="G2118:G2172" si="405">F2118*$G$2/12</f>
        <v>58122.436351071141</v>
      </c>
      <c r="H2118" s="27">
        <f t="shared" ref="H2118:H2172" si="406">H2117+I2117-L2117</f>
        <v>41386221.888049789</v>
      </c>
      <c r="I2118" s="26">
        <f t="shared" si="397"/>
        <v>137954.07296016914</v>
      </c>
      <c r="J2118" s="23">
        <f t="shared" si="398"/>
        <v>20693.110944025371</v>
      </c>
      <c r="K2118" s="23">
        <f t="shared" si="399"/>
        <v>20693.110944024895</v>
      </c>
      <c r="L2118" s="23">
        <f t="shared" si="400"/>
        <v>41386.221888050262</v>
      </c>
      <c r="M2118" s="24">
        <f t="shared" si="401"/>
        <v>99638462.316121951</v>
      </c>
      <c r="N2118" s="15" t="str">
        <f t="shared" ref="N2118:N2172" si="407">IF(M2118=H2118,"3",IF(M2118=F2118,"2","1"))</f>
        <v>2</v>
      </c>
    </row>
    <row r="2119" spans="1:14" x14ac:dyDescent="0.25">
      <c r="A2119" s="3">
        <v>2115</v>
      </c>
      <c r="B2119" s="17">
        <f t="shared" ca="1" si="402"/>
        <v>108204</v>
      </c>
      <c r="C2119" s="18">
        <f ca="1">ROUND((B2119-סימולטור!$C$6)/365,3)</f>
        <v>222.71199999999999</v>
      </c>
      <c r="D2119" s="19">
        <f t="shared" si="403"/>
        <v>37991291.219100125</v>
      </c>
      <c r="E2119" s="20">
        <f t="shared" si="396"/>
        <v>39574.261686562633</v>
      </c>
      <c r="F2119" s="21">
        <f t="shared" si="404"/>
        <v>99912468.087491289</v>
      </c>
      <c r="G2119" s="22">
        <f t="shared" si="405"/>
        <v>58282.273051036587</v>
      </c>
      <c r="H2119" s="27">
        <f t="shared" si="406"/>
        <v>41482789.739121906</v>
      </c>
      <c r="I2119" s="26">
        <f t="shared" si="397"/>
        <v>138275.96579707621</v>
      </c>
      <c r="J2119" s="23">
        <f t="shared" si="398"/>
        <v>20741.394869561431</v>
      </c>
      <c r="K2119" s="23">
        <f t="shared" si="399"/>
        <v>20741.394869560954</v>
      </c>
      <c r="L2119" s="23">
        <f t="shared" si="400"/>
        <v>41482.789739122381</v>
      </c>
      <c r="M2119" s="24">
        <f t="shared" si="401"/>
        <v>99912468.087491289</v>
      </c>
      <c r="N2119" s="15" t="str">
        <f t="shared" si="407"/>
        <v>2</v>
      </c>
    </row>
    <row r="2120" spans="1:14" x14ac:dyDescent="0.25">
      <c r="A2120" s="3">
        <v>2116</v>
      </c>
      <c r="B2120" s="17">
        <f t="shared" ca="1" si="402"/>
        <v>108234</v>
      </c>
      <c r="C2120" s="18">
        <f ca="1">ROUND((B2120-סימולטור!$C$6)/365,3)</f>
        <v>222.79499999999999</v>
      </c>
      <c r="D2120" s="19">
        <f t="shared" si="403"/>
        <v>38078354.594810568</v>
      </c>
      <c r="E2120" s="20">
        <f t="shared" si="396"/>
        <v>39664.952702927672</v>
      </c>
      <c r="F2120" s="21">
        <f t="shared" si="404"/>
        <v>100187227.3747319</v>
      </c>
      <c r="G2120" s="22">
        <f t="shared" si="405"/>
        <v>58442.549301926942</v>
      </c>
      <c r="H2120" s="27">
        <f t="shared" si="406"/>
        <v>41579582.915179856</v>
      </c>
      <c r="I2120" s="26">
        <f t="shared" si="397"/>
        <v>138598.6097172694</v>
      </c>
      <c r="J2120" s="23">
        <f t="shared" si="398"/>
        <v>20789.791457590411</v>
      </c>
      <c r="K2120" s="23">
        <f t="shared" si="399"/>
        <v>20789.791457589927</v>
      </c>
      <c r="L2120" s="23">
        <f t="shared" si="400"/>
        <v>41579.582915180334</v>
      </c>
      <c r="M2120" s="24">
        <f t="shared" si="401"/>
        <v>100187227.3747319</v>
      </c>
      <c r="N2120" s="15" t="str">
        <f t="shared" si="407"/>
        <v>2</v>
      </c>
    </row>
    <row r="2121" spans="1:14" x14ac:dyDescent="0.25">
      <c r="A2121" s="3">
        <v>2117</v>
      </c>
      <c r="B2121" s="17">
        <f t="shared" ca="1" si="402"/>
        <v>108265</v>
      </c>
      <c r="C2121" s="18">
        <f ca="1">ROUND((B2121-סימולטור!$C$6)/365,3)</f>
        <v>222.87899999999999</v>
      </c>
      <c r="D2121" s="19">
        <f t="shared" si="403"/>
        <v>38165617.490757018</v>
      </c>
      <c r="E2121" s="20">
        <f t="shared" si="396"/>
        <v>39755.851552871893</v>
      </c>
      <c r="F2121" s="21">
        <f t="shared" si="404"/>
        <v>100462742.25001243</v>
      </c>
      <c r="G2121" s="22">
        <f t="shared" si="405"/>
        <v>58603.26631250725</v>
      </c>
      <c r="H2121" s="27">
        <f t="shared" si="406"/>
        <v>41676601.941981949</v>
      </c>
      <c r="I2121" s="26">
        <f t="shared" si="397"/>
        <v>138922.00647327636</v>
      </c>
      <c r="J2121" s="23">
        <f t="shared" si="398"/>
        <v>20838.300970991451</v>
      </c>
      <c r="K2121" s="23">
        <f t="shared" si="399"/>
        <v>20838.300970990975</v>
      </c>
      <c r="L2121" s="23">
        <f t="shared" si="400"/>
        <v>41676.60194198243</v>
      </c>
      <c r="M2121" s="24">
        <f t="shared" si="401"/>
        <v>100462742.25001243</v>
      </c>
      <c r="N2121" s="15" t="str">
        <f t="shared" si="407"/>
        <v>2</v>
      </c>
    </row>
    <row r="2122" spans="1:14" x14ac:dyDescent="0.25">
      <c r="A2122" s="3">
        <v>2118</v>
      </c>
      <c r="B2122" s="17">
        <f t="shared" ca="1" si="402"/>
        <v>108295</v>
      </c>
      <c r="C2122" s="18">
        <f ca="1">ROUND((B2122-סימולטור!$C$6)/365,3)</f>
        <v>222.96199999999999</v>
      </c>
      <c r="D2122" s="19">
        <f t="shared" si="403"/>
        <v>38253080.364173338</v>
      </c>
      <c r="E2122" s="20">
        <f t="shared" si="396"/>
        <v>39846.958712680556</v>
      </c>
      <c r="F2122" s="21">
        <f t="shared" si="404"/>
        <v>100739014.79119997</v>
      </c>
      <c r="G2122" s="22">
        <f t="shared" si="405"/>
        <v>58764.425294866647</v>
      </c>
      <c r="H2122" s="27">
        <f t="shared" si="406"/>
        <v>41773847.346513242</v>
      </c>
      <c r="I2122" s="26">
        <f t="shared" si="397"/>
        <v>139246.15782171403</v>
      </c>
      <c r="J2122" s="23">
        <f t="shared" si="398"/>
        <v>20886.923673257104</v>
      </c>
      <c r="K2122" s="23">
        <f t="shared" si="399"/>
        <v>20886.923673256621</v>
      </c>
      <c r="L2122" s="23">
        <f t="shared" si="400"/>
        <v>41773.847346513721</v>
      </c>
      <c r="M2122" s="24">
        <f t="shared" si="401"/>
        <v>100739014.79119997</v>
      </c>
      <c r="N2122" s="15" t="str">
        <f t="shared" si="407"/>
        <v>2</v>
      </c>
    </row>
    <row r="2123" spans="1:14" x14ac:dyDescent="0.25">
      <c r="A2123" s="3">
        <v>2119</v>
      </c>
      <c r="B2123" s="17">
        <f t="shared" ca="1" si="402"/>
        <v>108326</v>
      </c>
      <c r="C2123" s="18">
        <f ca="1">ROUND((B2123-סימולטור!$C$6)/365,3)</f>
        <v>223.047</v>
      </c>
      <c r="D2123" s="19">
        <f t="shared" si="403"/>
        <v>38340743.673341237</v>
      </c>
      <c r="E2123" s="20">
        <f t="shared" si="396"/>
        <v>39938.274659730458</v>
      </c>
      <c r="F2123" s="21">
        <f t="shared" si="404"/>
        <v>101016047.08187579</v>
      </c>
      <c r="G2123" s="22">
        <f t="shared" si="405"/>
        <v>58926.027464427541</v>
      </c>
      <c r="H2123" s="27">
        <f t="shared" si="406"/>
        <v>41871319.656988442</v>
      </c>
      <c r="I2123" s="26">
        <f t="shared" si="397"/>
        <v>139571.06552329802</v>
      </c>
      <c r="J2123" s="23">
        <f t="shared" si="398"/>
        <v>20935.659828494703</v>
      </c>
      <c r="K2123" s="23">
        <f t="shared" si="399"/>
        <v>20935.659828494223</v>
      </c>
      <c r="L2123" s="23">
        <f t="shared" si="400"/>
        <v>41871.319656988926</v>
      </c>
      <c r="M2123" s="24">
        <f t="shared" si="401"/>
        <v>101016047.08187579</v>
      </c>
      <c r="N2123" s="15" t="str">
        <f t="shared" si="407"/>
        <v>2</v>
      </c>
    </row>
    <row r="2124" spans="1:14" x14ac:dyDescent="0.25">
      <c r="A2124" s="3">
        <v>2120</v>
      </c>
      <c r="B2124" s="17">
        <f t="shared" ca="1" si="402"/>
        <v>108357</v>
      </c>
      <c r="C2124" s="18">
        <f ca="1">ROUND((B2124-סימולטור!$C$6)/365,3)</f>
        <v>223.13200000000001</v>
      </c>
      <c r="D2124" s="19">
        <f t="shared" si="403"/>
        <v>38428607.877592646</v>
      </c>
      <c r="E2124" s="20">
        <f t="shared" si="396"/>
        <v>40029.799872492338</v>
      </c>
      <c r="F2124" s="21">
        <f t="shared" si="404"/>
        <v>101293841.21135095</v>
      </c>
      <c r="G2124" s="22">
        <f t="shared" si="405"/>
        <v>59088.074039954721</v>
      </c>
      <c r="H2124" s="27">
        <f t="shared" si="406"/>
        <v>41969019.402854748</v>
      </c>
      <c r="I2124" s="26">
        <f t="shared" si="397"/>
        <v>139896.73134285238</v>
      </c>
      <c r="J2124" s="23">
        <f t="shared" si="398"/>
        <v>20984.509701427854</v>
      </c>
      <c r="K2124" s="23">
        <f t="shared" si="399"/>
        <v>20984.509701427374</v>
      </c>
      <c r="L2124" s="23">
        <f t="shared" si="400"/>
        <v>41969.019402855229</v>
      </c>
      <c r="M2124" s="24">
        <f t="shared" si="401"/>
        <v>101293841.21135095</v>
      </c>
      <c r="N2124" s="15" t="str">
        <f t="shared" si="407"/>
        <v>2</v>
      </c>
    </row>
    <row r="2125" spans="1:14" x14ac:dyDescent="0.25">
      <c r="A2125" s="3">
        <v>2121</v>
      </c>
      <c r="B2125" s="17">
        <f t="shared" ca="1" si="402"/>
        <v>108387</v>
      </c>
      <c r="C2125" s="18">
        <f ca="1">ROUND((B2125-סימולטור!$C$6)/365,3)</f>
        <v>223.214</v>
      </c>
      <c r="D2125" s="19">
        <f t="shared" si="403"/>
        <v>38516673.437312126</v>
      </c>
      <c r="E2125" s="20">
        <f t="shared" si="396"/>
        <v>40121.534830533463</v>
      </c>
      <c r="F2125" s="21">
        <f t="shared" si="404"/>
        <v>101572399.27468218</v>
      </c>
      <c r="G2125" s="22">
        <f t="shared" si="405"/>
        <v>59250.566243564601</v>
      </c>
      <c r="H2125" s="27">
        <f t="shared" si="406"/>
        <v>42066947.114794746</v>
      </c>
      <c r="I2125" s="26">
        <f t="shared" si="397"/>
        <v>140223.15704931907</v>
      </c>
      <c r="J2125" s="23">
        <f t="shared" si="398"/>
        <v>21033.473557397858</v>
      </c>
      <c r="K2125" s="23">
        <f t="shared" si="399"/>
        <v>21033.473557397374</v>
      </c>
      <c r="L2125" s="23">
        <f t="shared" si="400"/>
        <v>42066.947114795228</v>
      </c>
      <c r="M2125" s="24">
        <f t="shared" si="401"/>
        <v>101572399.27468218</v>
      </c>
      <c r="N2125" s="15" t="str">
        <f t="shared" si="407"/>
        <v>2</v>
      </c>
    </row>
    <row r="2126" spans="1:14" x14ac:dyDescent="0.25">
      <c r="A2126" s="3">
        <v>2122</v>
      </c>
      <c r="B2126" s="17">
        <f t="shared" ca="1" si="402"/>
        <v>108418</v>
      </c>
      <c r="C2126" s="18">
        <f ca="1">ROUND((B2126-סימולטור!$C$6)/365,3)</f>
        <v>223.29900000000001</v>
      </c>
      <c r="D2126" s="19">
        <f t="shared" si="403"/>
        <v>38604940.813939303</v>
      </c>
      <c r="E2126" s="20">
        <f t="shared" si="396"/>
        <v>40213.480014520108</v>
      </c>
      <c r="F2126" s="21">
        <f t="shared" si="404"/>
        <v>101851723.37268756</v>
      </c>
      <c r="G2126" s="22">
        <f t="shared" si="405"/>
        <v>59413.505300734418</v>
      </c>
      <c r="H2126" s="27">
        <f t="shared" si="406"/>
        <v>42165103.324729271</v>
      </c>
      <c r="I2126" s="26">
        <f t="shared" si="397"/>
        <v>140550.3444157675</v>
      </c>
      <c r="J2126" s="23">
        <f t="shared" si="398"/>
        <v>21082.551662365124</v>
      </c>
      <c r="K2126" s="23">
        <f t="shared" si="399"/>
        <v>21082.551662364636</v>
      </c>
      <c r="L2126" s="23">
        <f t="shared" si="400"/>
        <v>42165.10332472976</v>
      </c>
      <c r="M2126" s="24">
        <f t="shared" si="401"/>
        <v>101851723.37268756</v>
      </c>
      <c r="N2126" s="15" t="str">
        <f t="shared" si="407"/>
        <v>2</v>
      </c>
    </row>
    <row r="2127" spans="1:14" x14ac:dyDescent="0.25">
      <c r="A2127" s="3">
        <v>2123</v>
      </c>
      <c r="B2127" s="17">
        <f t="shared" ca="1" si="402"/>
        <v>108448</v>
      </c>
      <c r="C2127" s="18">
        <f ca="1">ROUND((B2127-סימולטור!$C$6)/365,3)</f>
        <v>223.381</v>
      </c>
      <c r="D2127" s="19">
        <f t="shared" si="403"/>
        <v>38693410.469971254</v>
      </c>
      <c r="E2127" s="20">
        <f t="shared" si="396"/>
        <v>40305.635906220057</v>
      </c>
      <c r="F2127" s="21">
        <f t="shared" si="404"/>
        <v>102131815.61196247</v>
      </c>
      <c r="G2127" s="22">
        <f t="shared" si="405"/>
        <v>59576.892440311436</v>
      </c>
      <c r="H2127" s="27">
        <f t="shared" si="406"/>
        <v>42263488.565820314</v>
      </c>
      <c r="I2127" s="26">
        <f t="shared" si="397"/>
        <v>140878.2952194043</v>
      </c>
      <c r="J2127" s="23">
        <f t="shared" si="398"/>
        <v>21131.744282910644</v>
      </c>
      <c r="K2127" s="23">
        <f t="shared" si="399"/>
        <v>21131.744282910156</v>
      </c>
      <c r="L2127" s="23">
        <f t="shared" si="400"/>
        <v>42263.4885658208</v>
      </c>
      <c r="M2127" s="24">
        <f t="shared" si="401"/>
        <v>102131815.61196247</v>
      </c>
      <c r="N2127" s="15" t="str">
        <f t="shared" si="407"/>
        <v>2</v>
      </c>
    </row>
    <row r="2128" spans="1:14" x14ac:dyDescent="0.25">
      <c r="A2128" s="3">
        <v>2124</v>
      </c>
      <c r="B2128" s="17">
        <f t="shared" ca="1" si="402"/>
        <v>108479</v>
      </c>
      <c r="C2128" s="18">
        <f ca="1">ROUND((B2128-סימולטור!$C$6)/365,3)</f>
        <v>223.46600000000001</v>
      </c>
      <c r="D2128" s="19">
        <f t="shared" si="403"/>
        <v>38782082.86896494</v>
      </c>
      <c r="E2128" s="20">
        <f t="shared" si="396"/>
        <v>40398.002988505148</v>
      </c>
      <c r="F2128" s="21">
        <f t="shared" si="404"/>
        <v>102412678.10489538</v>
      </c>
      <c r="G2128" s="22">
        <f t="shared" si="405"/>
        <v>59740.728894522304</v>
      </c>
      <c r="H2128" s="27">
        <f t="shared" si="406"/>
        <v>42362103.372473903</v>
      </c>
      <c r="I2128" s="26">
        <f t="shared" si="397"/>
        <v>141207.01124158295</v>
      </c>
      <c r="J2128" s="23">
        <f t="shared" si="398"/>
        <v>21181.051686237442</v>
      </c>
      <c r="K2128" s="23">
        <f t="shared" si="399"/>
        <v>21181.051686236951</v>
      </c>
      <c r="L2128" s="23">
        <f t="shared" si="400"/>
        <v>42362.10337247439</v>
      </c>
      <c r="M2128" s="24">
        <f t="shared" si="401"/>
        <v>102412678.10489538</v>
      </c>
      <c r="N2128" s="15" t="str">
        <f t="shared" si="407"/>
        <v>2</v>
      </c>
    </row>
    <row r="2129" spans="1:14" x14ac:dyDescent="0.25">
      <c r="A2129" s="3">
        <v>2125</v>
      </c>
      <c r="B2129" s="17">
        <f t="shared" ca="1" si="402"/>
        <v>108510</v>
      </c>
      <c r="C2129" s="18">
        <f ca="1">ROUND((B2129-סימולטור!$C$6)/365,3)</f>
        <v>223.55099999999999</v>
      </c>
      <c r="D2129" s="19">
        <f t="shared" si="403"/>
        <v>38870958.475539654</v>
      </c>
      <c r="E2129" s="20">
        <f t="shared" si="396"/>
        <v>40490.581745353804</v>
      </c>
      <c r="F2129" s="21">
        <f t="shared" si="404"/>
        <v>102694312.96968386</v>
      </c>
      <c r="G2129" s="22">
        <f t="shared" si="405"/>
        <v>59905.015898982245</v>
      </c>
      <c r="H2129" s="27">
        <f t="shared" si="406"/>
        <v>42460948.280343011</v>
      </c>
      <c r="I2129" s="26">
        <f t="shared" si="397"/>
        <v>141536.49426781331</v>
      </c>
      <c r="J2129" s="23">
        <f t="shared" si="398"/>
        <v>21230.474140171995</v>
      </c>
      <c r="K2129" s="23">
        <f t="shared" si="399"/>
        <v>21230.474140171507</v>
      </c>
      <c r="L2129" s="23">
        <f t="shared" si="400"/>
        <v>42460.948280343502</v>
      </c>
      <c r="M2129" s="24">
        <f t="shared" si="401"/>
        <v>102694312.96968386</v>
      </c>
      <c r="N2129" s="15" t="str">
        <f t="shared" si="407"/>
        <v>2</v>
      </c>
    </row>
    <row r="2130" spans="1:14" x14ac:dyDescent="0.25">
      <c r="A2130" s="3">
        <v>2126</v>
      </c>
      <c r="B2130" s="17">
        <f t="shared" ca="1" si="402"/>
        <v>108538</v>
      </c>
      <c r="C2130" s="18">
        <f ca="1">ROUND((B2130-סימולטור!$C$6)/365,3)</f>
        <v>223.62700000000001</v>
      </c>
      <c r="D2130" s="19">
        <f t="shared" si="403"/>
        <v>38960037.755379431</v>
      </c>
      <c r="E2130" s="20">
        <f t="shared" si="396"/>
        <v>40583.372661853573</v>
      </c>
      <c r="F2130" s="21">
        <f t="shared" si="404"/>
        <v>102976722.33035049</v>
      </c>
      <c r="G2130" s="22">
        <f t="shared" si="405"/>
        <v>60069.754692704453</v>
      </c>
      <c r="H2130" s="27">
        <f t="shared" si="406"/>
        <v>42560023.826330483</v>
      </c>
      <c r="I2130" s="26">
        <f t="shared" si="397"/>
        <v>141866.74608777155</v>
      </c>
      <c r="J2130" s="23">
        <f t="shared" si="398"/>
        <v>21280.01191316573</v>
      </c>
      <c r="K2130" s="23">
        <f t="shared" si="399"/>
        <v>21280.011913165243</v>
      </c>
      <c r="L2130" s="23">
        <f t="shared" si="400"/>
        <v>42560.023826330973</v>
      </c>
      <c r="M2130" s="24">
        <f t="shared" si="401"/>
        <v>102976722.33035049</v>
      </c>
      <c r="N2130" s="15" t="str">
        <f t="shared" si="407"/>
        <v>2</v>
      </c>
    </row>
    <row r="2131" spans="1:14" x14ac:dyDescent="0.25">
      <c r="A2131" s="3">
        <v>2127</v>
      </c>
      <c r="B2131" s="17">
        <f t="shared" ca="1" si="402"/>
        <v>108569</v>
      </c>
      <c r="C2131" s="18">
        <f ca="1">ROUND((B2131-סימולטור!$C$6)/365,3)</f>
        <v>223.71199999999999</v>
      </c>
      <c r="D2131" s="19">
        <f t="shared" si="403"/>
        <v>39049321.175235517</v>
      </c>
      <c r="E2131" s="20">
        <f t="shared" si="396"/>
        <v>40676.376224203661</v>
      </c>
      <c r="F2131" s="21">
        <f t="shared" si="404"/>
        <v>103259908.31675896</v>
      </c>
      <c r="G2131" s="22">
        <f t="shared" si="405"/>
        <v>60234.946518109391</v>
      </c>
      <c r="H2131" s="27">
        <f t="shared" si="406"/>
        <v>42659330.548591927</v>
      </c>
      <c r="I2131" s="26">
        <f t="shared" si="397"/>
        <v>142197.76849530972</v>
      </c>
      <c r="J2131" s="23">
        <f t="shared" si="398"/>
        <v>21329.665274296458</v>
      </c>
      <c r="K2131" s="23">
        <f t="shared" si="399"/>
        <v>21329.665274295963</v>
      </c>
      <c r="L2131" s="23">
        <f t="shared" si="400"/>
        <v>42659.330548592421</v>
      </c>
      <c r="M2131" s="24">
        <f t="shared" si="401"/>
        <v>103259908.31675896</v>
      </c>
      <c r="N2131" s="15" t="str">
        <f t="shared" si="407"/>
        <v>2</v>
      </c>
    </row>
    <row r="2132" spans="1:14" x14ac:dyDescent="0.25">
      <c r="A2132" s="3">
        <v>2128</v>
      </c>
      <c r="B2132" s="17">
        <f t="shared" ca="1" si="402"/>
        <v>108599</v>
      </c>
      <c r="C2132" s="18">
        <f ca="1">ROUND((B2132-סימולטור!$C$6)/365,3)</f>
        <v>223.79499999999999</v>
      </c>
      <c r="D2132" s="19">
        <f t="shared" si="403"/>
        <v>39138809.202928767</v>
      </c>
      <c r="E2132" s="20">
        <f t="shared" si="396"/>
        <v>40769.592919717463</v>
      </c>
      <c r="F2132" s="21">
        <f t="shared" si="404"/>
        <v>103543873.06463006</v>
      </c>
      <c r="G2132" s="22">
        <f t="shared" si="405"/>
        <v>60400.592621034208</v>
      </c>
      <c r="H2132" s="27">
        <f t="shared" si="406"/>
        <v>42758868.986538641</v>
      </c>
      <c r="I2132" s="26">
        <f t="shared" si="397"/>
        <v>142529.56328846543</v>
      </c>
      <c r="J2132" s="23">
        <f t="shared" si="398"/>
        <v>21379.434493269815</v>
      </c>
      <c r="K2132" s="23">
        <f t="shared" si="399"/>
        <v>21379.43449326932</v>
      </c>
      <c r="L2132" s="23">
        <f t="shared" si="400"/>
        <v>42758.868986539135</v>
      </c>
      <c r="M2132" s="24">
        <f t="shared" si="401"/>
        <v>103543873.06463006</v>
      </c>
      <c r="N2132" s="15" t="str">
        <f t="shared" si="407"/>
        <v>2</v>
      </c>
    </row>
    <row r="2133" spans="1:14" x14ac:dyDescent="0.25">
      <c r="A2133" s="3">
        <v>2129</v>
      </c>
      <c r="B2133" s="17">
        <f t="shared" ca="1" si="402"/>
        <v>108630</v>
      </c>
      <c r="C2133" s="18">
        <f ca="1">ROUND((B2133-סימולטור!$C$6)/365,3)</f>
        <v>223.87899999999999</v>
      </c>
      <c r="D2133" s="19">
        <f t="shared" si="403"/>
        <v>39228502.307352148</v>
      </c>
      <c r="E2133" s="20">
        <f t="shared" si="396"/>
        <v>40863.023236825153</v>
      </c>
      <c r="F2133" s="21">
        <f t="shared" si="404"/>
        <v>103828618.71555781</v>
      </c>
      <c r="G2133" s="22">
        <f t="shared" si="405"/>
        <v>60566.694250742061</v>
      </c>
      <c r="H2133" s="27">
        <f t="shared" si="406"/>
        <v>42858639.680840567</v>
      </c>
      <c r="I2133" s="26">
        <f t="shared" si="397"/>
        <v>142862.13226947185</v>
      </c>
      <c r="J2133" s="23">
        <f t="shared" si="398"/>
        <v>21429.319840420776</v>
      </c>
      <c r="K2133" s="23">
        <f t="shared" si="399"/>
        <v>21429.319840420285</v>
      </c>
      <c r="L2133" s="23">
        <f t="shared" si="400"/>
        <v>42858.639680841065</v>
      </c>
      <c r="M2133" s="24">
        <f t="shared" si="401"/>
        <v>103828618.71555781</v>
      </c>
      <c r="N2133" s="15" t="str">
        <f t="shared" si="407"/>
        <v>2</v>
      </c>
    </row>
    <row r="2134" spans="1:14" x14ac:dyDescent="0.25">
      <c r="A2134" s="3">
        <v>2130</v>
      </c>
      <c r="B2134" s="17">
        <f t="shared" ca="1" si="402"/>
        <v>108660</v>
      </c>
      <c r="C2134" s="18">
        <f ca="1">ROUND((B2134-סימולטור!$C$6)/365,3)</f>
        <v>223.96199999999999</v>
      </c>
      <c r="D2134" s="19">
        <f t="shared" si="403"/>
        <v>39318400.958473168</v>
      </c>
      <c r="E2134" s="20">
        <f t="shared" si="396"/>
        <v>40956.667665076217</v>
      </c>
      <c r="F2134" s="21">
        <f t="shared" si="404"/>
        <v>104114147.4170256</v>
      </c>
      <c r="G2134" s="22">
        <f t="shared" si="405"/>
        <v>60733.252659931597</v>
      </c>
      <c r="H2134" s="27">
        <f t="shared" si="406"/>
        <v>42958643.173429199</v>
      </c>
      <c r="I2134" s="26">
        <f t="shared" si="397"/>
        <v>143195.4772447673</v>
      </c>
      <c r="J2134" s="23">
        <f t="shared" si="398"/>
        <v>21479.321586715094</v>
      </c>
      <c r="K2134" s="23">
        <f t="shared" si="399"/>
        <v>21479.321586714599</v>
      </c>
      <c r="L2134" s="23">
        <f t="shared" si="400"/>
        <v>42958.643173429693</v>
      </c>
      <c r="M2134" s="24">
        <f t="shared" si="401"/>
        <v>104114147.4170256</v>
      </c>
      <c r="N2134" s="15" t="str">
        <f t="shared" si="407"/>
        <v>2</v>
      </c>
    </row>
    <row r="2135" spans="1:14" x14ac:dyDescent="0.25">
      <c r="A2135" s="3">
        <v>2131</v>
      </c>
      <c r="B2135" s="17">
        <f t="shared" ca="1" si="402"/>
        <v>108691</v>
      </c>
      <c r="C2135" s="18">
        <f ca="1">ROUND((B2135-סימולטור!$C$6)/365,3)</f>
        <v>224.047</v>
      </c>
      <c r="D2135" s="19">
        <f t="shared" si="403"/>
        <v>39408505.627336338</v>
      </c>
      <c r="E2135" s="20">
        <f t="shared" si="396"/>
        <v>41050.52669514202</v>
      </c>
      <c r="F2135" s="21">
        <f t="shared" si="404"/>
        <v>104400461.32242243</v>
      </c>
      <c r="G2135" s="22">
        <f t="shared" si="405"/>
        <v>60900.269104746425</v>
      </c>
      <c r="H2135" s="27">
        <f t="shared" si="406"/>
        <v>43058880.007500537</v>
      </c>
      <c r="I2135" s="26">
        <f t="shared" si="397"/>
        <v>143529.60002500511</v>
      </c>
      <c r="J2135" s="23">
        <f t="shared" si="398"/>
        <v>21529.440003750766</v>
      </c>
      <c r="K2135" s="23">
        <f t="shared" si="399"/>
        <v>21529.440003750267</v>
      </c>
      <c r="L2135" s="23">
        <f t="shared" si="400"/>
        <v>43058.880007501037</v>
      </c>
      <c r="M2135" s="24">
        <f t="shared" si="401"/>
        <v>104400461.32242243</v>
      </c>
      <c r="N2135" s="15" t="str">
        <f t="shared" si="407"/>
        <v>2</v>
      </c>
    </row>
    <row r="2136" spans="1:14" x14ac:dyDescent="0.25">
      <c r="A2136" s="3">
        <v>2132</v>
      </c>
      <c r="B2136" s="17">
        <f t="shared" ca="1" si="402"/>
        <v>108722</v>
      </c>
      <c r="C2136" s="18">
        <f ca="1">ROUND((B2136-סימולטור!$C$6)/365,3)</f>
        <v>224.13200000000001</v>
      </c>
      <c r="D2136" s="19">
        <f t="shared" si="403"/>
        <v>39498816.786065653</v>
      </c>
      <c r="E2136" s="20">
        <f t="shared" si="396"/>
        <v>41144.600818818391</v>
      </c>
      <c r="F2136" s="21">
        <f t="shared" si="404"/>
        <v>104687562.5910591</v>
      </c>
      <c r="G2136" s="22">
        <f t="shared" si="405"/>
        <v>61067.744844784473</v>
      </c>
      <c r="H2136" s="27">
        <f t="shared" si="406"/>
        <v>43159350.727518044</v>
      </c>
      <c r="I2136" s="26">
        <f t="shared" si="397"/>
        <v>143864.50242506346</v>
      </c>
      <c r="J2136" s="23">
        <f t="shared" si="398"/>
        <v>21579.675363759517</v>
      </c>
      <c r="K2136" s="23">
        <f t="shared" si="399"/>
        <v>21579.675363759023</v>
      </c>
      <c r="L2136" s="23">
        <f t="shared" si="400"/>
        <v>43159.35072751854</v>
      </c>
      <c r="M2136" s="24">
        <f t="shared" si="401"/>
        <v>104687562.5910591</v>
      </c>
      <c r="N2136" s="15" t="str">
        <f t="shared" si="407"/>
        <v>2</v>
      </c>
    </row>
    <row r="2137" spans="1:14" x14ac:dyDescent="0.25">
      <c r="A2137" s="3">
        <v>2133</v>
      </c>
      <c r="B2137" s="17">
        <f t="shared" ca="1" si="402"/>
        <v>108752</v>
      </c>
      <c r="C2137" s="18">
        <f ca="1">ROUND((B2137-סימולטור!$C$6)/365,3)</f>
        <v>224.214</v>
      </c>
      <c r="D2137" s="19">
        <f t="shared" si="403"/>
        <v>39589334.907867052</v>
      </c>
      <c r="E2137" s="20">
        <f t="shared" si="396"/>
        <v>41238.890529028176</v>
      </c>
      <c r="F2137" s="21">
        <f t="shared" si="404"/>
        <v>104975453.38818453</v>
      </c>
      <c r="G2137" s="22">
        <f t="shared" si="405"/>
        <v>61235.681143107649</v>
      </c>
      <c r="H2137" s="27">
        <f t="shared" si="406"/>
        <v>43260055.879215591</v>
      </c>
      <c r="I2137" s="26">
        <f t="shared" si="397"/>
        <v>144200.18626405529</v>
      </c>
      <c r="J2137" s="23">
        <f t="shared" si="398"/>
        <v>21630.027939608291</v>
      </c>
      <c r="K2137" s="23">
        <f t="shared" si="399"/>
        <v>21630.027939607797</v>
      </c>
      <c r="L2137" s="23">
        <f t="shared" si="400"/>
        <v>43260.055879216088</v>
      </c>
      <c r="M2137" s="24">
        <f t="shared" si="401"/>
        <v>104975453.38818453</v>
      </c>
      <c r="N2137" s="15" t="str">
        <f t="shared" si="407"/>
        <v>2</v>
      </c>
    </row>
    <row r="2138" spans="1:14" x14ac:dyDescent="0.25">
      <c r="A2138" s="3">
        <v>2134</v>
      </c>
      <c r="B2138" s="17">
        <f t="shared" ca="1" si="402"/>
        <v>108783</v>
      </c>
      <c r="C2138" s="18">
        <f ca="1">ROUND((B2138-סימולטור!$C$6)/365,3)</f>
        <v>224.29900000000001</v>
      </c>
      <c r="D2138" s="19">
        <f t="shared" si="403"/>
        <v>39680060.467030913</v>
      </c>
      <c r="E2138" s="20">
        <f t="shared" si="396"/>
        <v>41333.396319823863</v>
      </c>
      <c r="F2138" s="21">
        <f t="shared" si="404"/>
        <v>105264135.88500205</v>
      </c>
      <c r="G2138" s="22">
        <f t="shared" si="405"/>
        <v>61404.079266251189</v>
      </c>
      <c r="H2138" s="27">
        <f t="shared" si="406"/>
        <v>43360996.009600431</v>
      </c>
      <c r="I2138" s="26">
        <f t="shared" si="397"/>
        <v>144536.6533653381</v>
      </c>
      <c r="J2138" s="23">
        <f t="shared" si="398"/>
        <v>21680.498004800716</v>
      </c>
      <c r="K2138" s="23">
        <f t="shared" si="399"/>
        <v>21680.498004800214</v>
      </c>
      <c r="L2138" s="23">
        <f t="shared" si="400"/>
        <v>43360.996009600931</v>
      </c>
      <c r="M2138" s="24">
        <f t="shared" si="401"/>
        <v>105264135.88500205</v>
      </c>
      <c r="N2138" s="15" t="str">
        <f t="shared" si="407"/>
        <v>2</v>
      </c>
    </row>
    <row r="2139" spans="1:14" x14ac:dyDescent="0.25">
      <c r="A2139" s="3">
        <v>2135</v>
      </c>
      <c r="B2139" s="17">
        <f t="shared" ca="1" si="402"/>
        <v>108813</v>
      </c>
      <c r="C2139" s="18">
        <f ca="1">ROUND((B2139-סימולטור!$C$6)/365,3)</f>
        <v>224.381</v>
      </c>
      <c r="D2139" s="19">
        <f t="shared" si="403"/>
        <v>39770993.938934527</v>
      </c>
      <c r="E2139" s="20">
        <f t="shared" si="396"/>
        <v>41428.118686390131</v>
      </c>
      <c r="F2139" s="21">
        <f t="shared" si="404"/>
        <v>105553612.25868581</v>
      </c>
      <c r="G2139" s="22">
        <f t="shared" si="405"/>
        <v>61572.940484233397</v>
      </c>
      <c r="H2139" s="27">
        <f t="shared" si="406"/>
        <v>43462171.666956164</v>
      </c>
      <c r="I2139" s="26">
        <f t="shared" si="397"/>
        <v>144873.90555652388</v>
      </c>
      <c r="J2139" s="23">
        <f t="shared" si="398"/>
        <v>21731.085833478581</v>
      </c>
      <c r="K2139" s="23">
        <f t="shared" si="399"/>
        <v>21731.085833478082</v>
      </c>
      <c r="L2139" s="23">
        <f t="shared" si="400"/>
        <v>43462.171666956667</v>
      </c>
      <c r="M2139" s="24">
        <f t="shared" si="401"/>
        <v>105553612.25868581</v>
      </c>
      <c r="N2139" s="15" t="str">
        <f t="shared" si="407"/>
        <v>2</v>
      </c>
    </row>
    <row r="2140" spans="1:14" x14ac:dyDescent="0.25">
      <c r="A2140" s="3">
        <v>2136</v>
      </c>
      <c r="B2140" s="17">
        <f t="shared" ca="1" si="402"/>
        <v>108844</v>
      </c>
      <c r="C2140" s="18">
        <f ca="1">ROUND((B2140-סימולטור!$C$6)/365,3)</f>
        <v>224.46600000000001</v>
      </c>
      <c r="D2140" s="19">
        <f t="shared" si="403"/>
        <v>39862135.800044589</v>
      </c>
      <c r="E2140" s="20">
        <f t="shared" si="396"/>
        <v>41523.058125046446</v>
      </c>
      <c r="F2140" s="21">
        <f t="shared" si="404"/>
        <v>105843884.69239719</v>
      </c>
      <c r="G2140" s="22">
        <f t="shared" si="405"/>
        <v>61742.266070565034</v>
      </c>
      <c r="H2140" s="27">
        <f t="shared" si="406"/>
        <v>43563583.400845729</v>
      </c>
      <c r="I2140" s="26">
        <f t="shared" si="397"/>
        <v>145211.94466948911</v>
      </c>
      <c r="J2140" s="23">
        <f t="shared" si="398"/>
        <v>21781.791700423364</v>
      </c>
      <c r="K2140" s="23">
        <f t="shared" si="399"/>
        <v>21781.791700422866</v>
      </c>
      <c r="L2140" s="23">
        <f t="shared" si="400"/>
        <v>43563.583400846226</v>
      </c>
      <c r="M2140" s="24">
        <f t="shared" si="401"/>
        <v>105843884.69239719</v>
      </c>
      <c r="N2140" s="15" t="str">
        <f t="shared" si="407"/>
        <v>2</v>
      </c>
    </row>
    <row r="2141" spans="1:14" x14ac:dyDescent="0.25">
      <c r="A2141" s="3">
        <v>2137</v>
      </c>
      <c r="B2141" s="17">
        <f t="shared" ca="1" si="402"/>
        <v>108875</v>
      </c>
      <c r="C2141" s="18">
        <f ca="1">ROUND((B2141-סימולטור!$C$6)/365,3)</f>
        <v>224.55099999999999</v>
      </c>
      <c r="D2141" s="19">
        <f t="shared" si="403"/>
        <v>39953486.527919695</v>
      </c>
      <c r="E2141" s="20">
        <f t="shared" si="396"/>
        <v>41618.21513324968</v>
      </c>
      <c r="F2141" s="21">
        <f t="shared" si="404"/>
        <v>106134955.3753013</v>
      </c>
      <c r="G2141" s="22">
        <f t="shared" si="405"/>
        <v>61912.057302259091</v>
      </c>
      <c r="H2141" s="27">
        <f t="shared" si="406"/>
        <v>43665231.762114376</v>
      </c>
      <c r="I2141" s="26">
        <f t="shared" si="397"/>
        <v>145550.77254038461</v>
      </c>
      <c r="J2141" s="23">
        <f t="shared" si="398"/>
        <v>21832.615881057693</v>
      </c>
      <c r="K2141" s="23">
        <f t="shared" si="399"/>
        <v>21832.615881057187</v>
      </c>
      <c r="L2141" s="23">
        <f t="shared" si="400"/>
        <v>43665.231762114883</v>
      </c>
      <c r="M2141" s="24">
        <f t="shared" si="401"/>
        <v>106134955.3753013</v>
      </c>
      <c r="N2141" s="15" t="str">
        <f t="shared" si="407"/>
        <v>2</v>
      </c>
    </row>
    <row r="2142" spans="1:14" x14ac:dyDescent="0.25">
      <c r="A2142" s="3">
        <v>2138</v>
      </c>
      <c r="B2142" s="17">
        <f t="shared" ca="1" si="402"/>
        <v>108903</v>
      </c>
      <c r="C2142" s="18">
        <f ca="1">ROUND((B2142-סימולטור!$C$6)/365,3)</f>
        <v>224.62700000000001</v>
      </c>
      <c r="D2142" s="19">
        <f t="shared" si="403"/>
        <v>40045046.601212844</v>
      </c>
      <c r="E2142" s="20">
        <f t="shared" si="396"/>
        <v>41713.59020959671</v>
      </c>
      <c r="F2142" s="21">
        <f t="shared" si="404"/>
        <v>106426826.50258338</v>
      </c>
      <c r="G2142" s="22">
        <f t="shared" si="405"/>
        <v>62082.315459840313</v>
      </c>
      <c r="H2142" s="27">
        <f t="shared" si="406"/>
        <v>43767117.302892648</v>
      </c>
      <c r="I2142" s="26">
        <f t="shared" si="397"/>
        <v>145890.39100964554</v>
      </c>
      <c r="J2142" s="23">
        <f t="shared" si="398"/>
        <v>21883.55865144683</v>
      </c>
      <c r="K2142" s="23">
        <f t="shared" si="399"/>
        <v>21883.558651446325</v>
      </c>
      <c r="L2142" s="23">
        <f t="shared" si="400"/>
        <v>43767.117302893152</v>
      </c>
      <c r="M2142" s="24">
        <f t="shared" si="401"/>
        <v>106426826.50258338</v>
      </c>
      <c r="N2142" s="15" t="str">
        <f t="shared" si="407"/>
        <v>2</v>
      </c>
    </row>
    <row r="2143" spans="1:14" x14ac:dyDescent="0.25">
      <c r="A2143" s="3">
        <v>2139</v>
      </c>
      <c r="B2143" s="17">
        <f t="shared" ca="1" si="402"/>
        <v>108934</v>
      </c>
      <c r="C2143" s="18">
        <f ca="1">ROUND((B2143-סימולטור!$C$6)/365,3)</f>
        <v>224.71199999999999</v>
      </c>
      <c r="D2143" s="19">
        <f t="shared" si="403"/>
        <v>40136816.499673963</v>
      </c>
      <c r="E2143" s="20">
        <f t="shared" si="396"/>
        <v>41809.183853827046</v>
      </c>
      <c r="F2143" s="21">
        <f t="shared" si="404"/>
        <v>106719500.27546549</v>
      </c>
      <c r="G2143" s="22">
        <f t="shared" si="405"/>
        <v>62253.041827354871</v>
      </c>
      <c r="H2143" s="27">
        <f t="shared" si="406"/>
        <v>43869240.576599397</v>
      </c>
      <c r="I2143" s="26">
        <f t="shared" si="397"/>
        <v>146230.80192200135</v>
      </c>
      <c r="J2143" s="23">
        <f t="shared" si="398"/>
        <v>21934.620288300201</v>
      </c>
      <c r="K2143" s="23">
        <f t="shared" si="399"/>
        <v>21934.620288299699</v>
      </c>
      <c r="L2143" s="23">
        <f t="shared" si="400"/>
        <v>43869.240576599899</v>
      </c>
      <c r="M2143" s="24">
        <f t="shared" si="401"/>
        <v>106719500.27546549</v>
      </c>
      <c r="N2143" s="15" t="str">
        <f t="shared" si="407"/>
        <v>2</v>
      </c>
    </row>
    <row r="2144" spans="1:14" x14ac:dyDescent="0.25">
      <c r="A2144" s="3">
        <v>2140</v>
      </c>
      <c r="B2144" s="17">
        <f t="shared" ca="1" si="402"/>
        <v>108964</v>
      </c>
      <c r="C2144" s="18">
        <f ca="1">ROUND((B2144-סימולטור!$C$6)/365,3)</f>
        <v>224.79499999999999</v>
      </c>
      <c r="D2144" s="19">
        <f t="shared" si="403"/>
        <v>40228796.704152383</v>
      </c>
      <c r="E2144" s="20">
        <f t="shared" si="396"/>
        <v>41904.996566825401</v>
      </c>
      <c r="F2144" s="21">
        <f t="shared" si="404"/>
        <v>107012978.90122303</v>
      </c>
      <c r="G2144" s="22">
        <f t="shared" si="405"/>
        <v>62424.237692380098</v>
      </c>
      <c r="H2144" s="27">
        <f t="shared" si="406"/>
        <v>43971602.137944795</v>
      </c>
      <c r="I2144" s="26">
        <f t="shared" si="397"/>
        <v>146572.00712648605</v>
      </c>
      <c r="J2144" s="23">
        <f t="shared" si="398"/>
        <v>21985.801068972905</v>
      </c>
      <c r="K2144" s="23">
        <f t="shared" si="399"/>
        <v>21985.8010689724</v>
      </c>
      <c r="L2144" s="23">
        <f t="shared" si="400"/>
        <v>43971.602137945301</v>
      </c>
      <c r="M2144" s="24">
        <f t="shared" si="401"/>
        <v>107012978.90122303</v>
      </c>
      <c r="N2144" s="15" t="str">
        <f t="shared" si="407"/>
        <v>2</v>
      </c>
    </row>
    <row r="2145" spans="1:14" x14ac:dyDescent="0.25">
      <c r="A2145" s="3">
        <v>2141</v>
      </c>
      <c r="B2145" s="17">
        <f t="shared" ca="1" si="402"/>
        <v>108995</v>
      </c>
      <c r="C2145" s="18">
        <f ca="1">ROUND((B2145-סימולטור!$C$6)/365,3)</f>
        <v>224.87899999999999</v>
      </c>
      <c r="D2145" s="19">
        <f t="shared" si="403"/>
        <v>40320987.696599402</v>
      </c>
      <c r="E2145" s="20">
        <f t="shared" si="396"/>
        <v>42001.028850624374</v>
      </c>
      <c r="F2145" s="21">
        <f t="shared" si="404"/>
        <v>107307264.5932014</v>
      </c>
      <c r="G2145" s="22">
        <f t="shared" si="405"/>
        <v>62595.904346034156</v>
      </c>
      <c r="H2145" s="27">
        <f t="shared" si="406"/>
        <v>44074202.542933337</v>
      </c>
      <c r="I2145" s="26">
        <f t="shared" si="397"/>
        <v>146914.00847644784</v>
      </c>
      <c r="J2145" s="23">
        <f t="shared" si="398"/>
        <v>22037.101271467174</v>
      </c>
      <c r="K2145" s="23">
        <f t="shared" si="399"/>
        <v>22037.101271466669</v>
      </c>
      <c r="L2145" s="23">
        <f t="shared" si="400"/>
        <v>44074.202542933839</v>
      </c>
      <c r="M2145" s="24">
        <f t="shared" si="401"/>
        <v>107307264.5932014</v>
      </c>
      <c r="N2145" s="15" t="str">
        <f t="shared" si="407"/>
        <v>2</v>
      </c>
    </row>
    <row r="2146" spans="1:14" x14ac:dyDescent="0.25">
      <c r="A2146" s="3">
        <v>2142</v>
      </c>
      <c r="B2146" s="17">
        <f t="shared" ca="1" si="402"/>
        <v>109025</v>
      </c>
      <c r="C2146" s="18">
        <f ca="1">ROUND((B2146-סימולטור!$C$6)/365,3)</f>
        <v>224.96199999999999</v>
      </c>
      <c r="D2146" s="19">
        <f t="shared" si="403"/>
        <v>40413389.960070781</v>
      </c>
      <c r="E2146" s="20">
        <f t="shared" si="396"/>
        <v>42097.281208407061</v>
      </c>
      <c r="F2146" s="21">
        <f t="shared" si="404"/>
        <v>107602359.57083271</v>
      </c>
      <c r="G2146" s="22">
        <f t="shared" si="405"/>
        <v>62768.043082985758</v>
      </c>
      <c r="H2146" s="27">
        <f t="shared" si="406"/>
        <v>44177042.348866858</v>
      </c>
      <c r="I2146" s="26">
        <f t="shared" si="397"/>
        <v>147256.80782955961</v>
      </c>
      <c r="J2146" s="23">
        <f t="shared" si="398"/>
        <v>22088.521174433939</v>
      </c>
      <c r="K2146" s="23">
        <f t="shared" si="399"/>
        <v>22088.52117443343</v>
      </c>
      <c r="L2146" s="23">
        <f t="shared" si="400"/>
        <v>44177.04234886737</v>
      </c>
      <c r="M2146" s="24">
        <f t="shared" si="401"/>
        <v>107602359.57083271</v>
      </c>
      <c r="N2146" s="15" t="str">
        <f t="shared" si="407"/>
        <v>2</v>
      </c>
    </row>
    <row r="2147" spans="1:14" x14ac:dyDescent="0.25">
      <c r="A2147" s="3">
        <v>2143</v>
      </c>
      <c r="B2147" s="17">
        <f t="shared" ca="1" si="402"/>
        <v>109056</v>
      </c>
      <c r="C2147" s="18">
        <f ca="1">ROUND((B2147-סימולטור!$C$6)/365,3)</f>
        <v>225.047</v>
      </c>
      <c r="D2147" s="19">
        <f t="shared" si="403"/>
        <v>40506003.978729285</v>
      </c>
      <c r="E2147" s="20">
        <f t="shared" si="396"/>
        <v>42193.754144509672</v>
      </c>
      <c r="F2147" s="21">
        <f t="shared" si="404"/>
        <v>107898266.05965252</v>
      </c>
      <c r="G2147" s="22">
        <f t="shared" si="405"/>
        <v>62940.655201463967</v>
      </c>
      <c r="H2147" s="27">
        <f t="shared" si="406"/>
        <v>44280122.114347547</v>
      </c>
      <c r="I2147" s="26">
        <f t="shared" si="397"/>
        <v>147600.40704782857</v>
      </c>
      <c r="J2147" s="23">
        <f t="shared" si="398"/>
        <v>22140.061057174284</v>
      </c>
      <c r="K2147" s="23">
        <f t="shared" si="399"/>
        <v>22140.061057173774</v>
      </c>
      <c r="L2147" s="23">
        <f t="shared" si="400"/>
        <v>44280.122114348058</v>
      </c>
      <c r="M2147" s="24">
        <f t="shared" si="401"/>
        <v>107898266.05965252</v>
      </c>
      <c r="N2147" s="15" t="str">
        <f t="shared" si="407"/>
        <v>2</v>
      </c>
    </row>
    <row r="2148" spans="1:14" x14ac:dyDescent="0.25">
      <c r="A2148" s="3">
        <v>2144</v>
      </c>
      <c r="B2148" s="17">
        <f t="shared" ca="1" si="402"/>
        <v>109087</v>
      </c>
      <c r="C2148" s="18">
        <f ca="1">ROUND((B2148-סימולטור!$C$6)/365,3)</f>
        <v>225.13200000000001</v>
      </c>
      <c r="D2148" s="19">
        <f t="shared" si="403"/>
        <v>40598830.237847209</v>
      </c>
      <c r="E2148" s="20">
        <f t="shared" si="396"/>
        <v>42290.448164424175</v>
      </c>
      <c r="F2148" s="21">
        <f t="shared" si="404"/>
        <v>108194986.29131657</v>
      </c>
      <c r="G2148" s="22">
        <f t="shared" si="405"/>
        <v>63113.742003268002</v>
      </c>
      <c r="H2148" s="27">
        <f t="shared" si="406"/>
        <v>44383442.399281032</v>
      </c>
      <c r="I2148" s="26">
        <f t="shared" si="397"/>
        <v>147944.80799760687</v>
      </c>
      <c r="J2148" s="23">
        <f t="shared" si="398"/>
        <v>22191.72119964103</v>
      </c>
      <c r="K2148" s="23">
        <f t="shared" si="399"/>
        <v>22191.721199640517</v>
      </c>
      <c r="L2148" s="23">
        <f t="shared" si="400"/>
        <v>44383.442399281543</v>
      </c>
      <c r="M2148" s="24">
        <f t="shared" si="401"/>
        <v>108194986.29131657</v>
      </c>
      <c r="N2148" s="15" t="str">
        <f t="shared" si="407"/>
        <v>2</v>
      </c>
    </row>
    <row r="2149" spans="1:14" x14ac:dyDescent="0.25">
      <c r="A2149" s="3">
        <v>2145</v>
      </c>
      <c r="B2149" s="17">
        <f t="shared" ca="1" si="402"/>
        <v>109117</v>
      </c>
      <c r="C2149" s="18">
        <f ca="1">ROUND((B2149-סימולטור!$C$6)/365,3)</f>
        <v>225.214</v>
      </c>
      <c r="D2149" s="19">
        <f t="shared" si="403"/>
        <v>40691869.223808944</v>
      </c>
      <c r="E2149" s="20">
        <f t="shared" si="396"/>
        <v>42387.363774800986</v>
      </c>
      <c r="F2149" s="21">
        <f t="shared" si="404"/>
        <v>108492522.5036177</v>
      </c>
      <c r="G2149" s="22">
        <f t="shared" si="405"/>
        <v>63287.304793776995</v>
      </c>
      <c r="H2149" s="27">
        <f t="shared" si="406"/>
        <v>44487003.764879361</v>
      </c>
      <c r="I2149" s="26">
        <f t="shared" si="397"/>
        <v>148290.01254960129</v>
      </c>
      <c r="J2149" s="23">
        <f t="shared" si="398"/>
        <v>22243.501882440192</v>
      </c>
      <c r="K2149" s="23">
        <f t="shared" si="399"/>
        <v>22243.501882439679</v>
      </c>
      <c r="L2149" s="23">
        <f t="shared" si="400"/>
        <v>44487.003764879875</v>
      </c>
      <c r="M2149" s="24">
        <f t="shared" si="401"/>
        <v>108492522.5036177</v>
      </c>
      <c r="N2149" s="15" t="str">
        <f t="shared" si="407"/>
        <v>2</v>
      </c>
    </row>
    <row r="2150" spans="1:14" x14ac:dyDescent="0.25">
      <c r="A2150" s="3">
        <v>2146</v>
      </c>
      <c r="B2150" s="17">
        <f t="shared" ca="1" si="402"/>
        <v>109148</v>
      </c>
      <c r="C2150" s="18">
        <f ca="1">ROUND((B2150-סימולטור!$C$6)/365,3)</f>
        <v>225.29900000000001</v>
      </c>
      <c r="D2150" s="19">
        <f t="shared" si="403"/>
        <v>40785121.424113512</v>
      </c>
      <c r="E2150" s="20">
        <f t="shared" si="396"/>
        <v>42484.501483451575</v>
      </c>
      <c r="F2150" s="21">
        <f t="shared" si="404"/>
        <v>108790876.94050266</v>
      </c>
      <c r="G2150" s="22">
        <f t="shared" si="405"/>
        <v>63461.344881959893</v>
      </c>
      <c r="H2150" s="27">
        <f t="shared" si="406"/>
        <v>44590806.77366408</v>
      </c>
      <c r="I2150" s="26">
        <f t="shared" si="397"/>
        <v>148636.02257888368</v>
      </c>
      <c r="J2150" s="23">
        <f t="shared" si="398"/>
        <v>22295.403386832553</v>
      </c>
      <c r="K2150" s="23">
        <f t="shared" si="399"/>
        <v>22295.40338683204</v>
      </c>
      <c r="L2150" s="23">
        <f t="shared" si="400"/>
        <v>44590.80677366459</v>
      </c>
      <c r="M2150" s="24">
        <f t="shared" si="401"/>
        <v>108790876.94050266</v>
      </c>
      <c r="N2150" s="15" t="str">
        <f t="shared" si="407"/>
        <v>2</v>
      </c>
    </row>
    <row r="2151" spans="1:14" x14ac:dyDescent="0.25">
      <c r="A2151" s="3">
        <v>2147</v>
      </c>
      <c r="B2151" s="17">
        <f t="shared" ca="1" si="402"/>
        <v>109178</v>
      </c>
      <c r="C2151" s="18">
        <f ca="1">ROUND((B2151-סימולטור!$C$6)/365,3)</f>
        <v>225.381</v>
      </c>
      <c r="D2151" s="19">
        <f t="shared" si="403"/>
        <v>40878587.327377111</v>
      </c>
      <c r="E2151" s="20">
        <f t="shared" si="396"/>
        <v>42581.861799351158</v>
      </c>
      <c r="F2151" s="21">
        <f t="shared" si="404"/>
        <v>109090051.85208905</v>
      </c>
      <c r="G2151" s="22">
        <f t="shared" si="405"/>
        <v>63635.863580385281</v>
      </c>
      <c r="H2151" s="27">
        <f t="shared" si="406"/>
        <v>44694851.989469297</v>
      </c>
      <c r="I2151" s="26">
        <f t="shared" si="397"/>
        <v>148982.8399649011</v>
      </c>
      <c r="J2151" s="23">
        <f t="shared" si="398"/>
        <v>22347.425994735164</v>
      </c>
      <c r="K2151" s="23">
        <f t="shared" si="399"/>
        <v>22347.425994734651</v>
      </c>
      <c r="L2151" s="23">
        <f t="shared" si="400"/>
        <v>44694.851989469811</v>
      </c>
      <c r="M2151" s="24">
        <f t="shared" si="401"/>
        <v>109090051.85208905</v>
      </c>
      <c r="N2151" s="15" t="str">
        <f t="shared" si="407"/>
        <v>2</v>
      </c>
    </row>
    <row r="2152" spans="1:14" x14ac:dyDescent="0.25">
      <c r="A2152" s="3">
        <v>2148</v>
      </c>
      <c r="B2152" s="17">
        <f t="shared" ca="1" si="402"/>
        <v>109209</v>
      </c>
      <c r="C2152" s="18">
        <f ca="1">ROUND((B2152-סימולטור!$C$6)/365,3)</f>
        <v>225.46600000000001</v>
      </c>
      <c r="D2152" s="19">
        <f t="shared" si="403"/>
        <v>40972267.423335686</v>
      </c>
      <c r="E2152" s="20">
        <f t="shared" si="396"/>
        <v>42679.445232641337</v>
      </c>
      <c r="F2152" s="21">
        <f t="shared" si="404"/>
        <v>109390049.4946823</v>
      </c>
      <c r="G2152" s="22">
        <f t="shared" si="405"/>
        <v>63810.862205231337</v>
      </c>
      <c r="H2152" s="27">
        <f t="shared" si="406"/>
        <v>44799139.977444731</v>
      </c>
      <c r="I2152" s="26">
        <f t="shared" si="397"/>
        <v>149330.46659148589</v>
      </c>
      <c r="J2152" s="23">
        <f t="shared" si="398"/>
        <v>22399.569988722884</v>
      </c>
      <c r="K2152" s="23">
        <f t="shared" si="399"/>
        <v>22399.569988722367</v>
      </c>
      <c r="L2152" s="23">
        <f t="shared" si="400"/>
        <v>44799.139977445251</v>
      </c>
      <c r="M2152" s="24">
        <f t="shared" si="401"/>
        <v>109390049.4946823</v>
      </c>
      <c r="N2152" s="15" t="str">
        <f t="shared" si="407"/>
        <v>2</v>
      </c>
    </row>
    <row r="2153" spans="1:14" x14ac:dyDescent="0.25">
      <c r="A2153" s="3">
        <v>2149</v>
      </c>
      <c r="B2153" s="17">
        <f t="shared" ca="1" si="402"/>
        <v>109240</v>
      </c>
      <c r="C2153" s="18">
        <f ca="1">ROUND((B2153-סימולטור!$C$6)/365,3)</f>
        <v>225.55099999999999</v>
      </c>
      <c r="D2153" s="19">
        <f t="shared" si="403"/>
        <v>41066162.202847496</v>
      </c>
      <c r="E2153" s="20">
        <f t="shared" si="396"/>
        <v>42777.25229463281</v>
      </c>
      <c r="F2153" s="21">
        <f t="shared" si="404"/>
        <v>109690872.13079268</v>
      </c>
      <c r="G2153" s="22">
        <f t="shared" si="405"/>
        <v>63986.342076295732</v>
      </c>
      <c r="H2153" s="27">
        <f t="shared" si="406"/>
        <v>44903671.304058768</v>
      </c>
      <c r="I2153" s="26">
        <f t="shared" si="397"/>
        <v>149678.90434686601</v>
      </c>
      <c r="J2153" s="23">
        <f t="shared" si="398"/>
        <v>22451.835652029902</v>
      </c>
      <c r="K2153" s="23">
        <f t="shared" si="399"/>
        <v>22451.835652029386</v>
      </c>
      <c r="L2153" s="23">
        <f t="shared" si="400"/>
        <v>44903.671304059288</v>
      </c>
      <c r="M2153" s="24">
        <f t="shared" si="401"/>
        <v>109690872.13079268</v>
      </c>
      <c r="N2153" s="15" t="str">
        <f t="shared" si="407"/>
        <v>2</v>
      </c>
    </row>
    <row r="2154" spans="1:14" x14ac:dyDescent="0.25">
      <c r="A2154" s="3">
        <v>2150</v>
      </c>
      <c r="B2154" s="17">
        <f t="shared" ca="1" si="402"/>
        <v>109268</v>
      </c>
      <c r="C2154" s="18">
        <f ca="1">ROUND((B2154-סימולטור!$C$6)/365,3)</f>
        <v>225.62700000000001</v>
      </c>
      <c r="D2154" s="19">
        <f t="shared" si="403"/>
        <v>41160272.157895692</v>
      </c>
      <c r="E2154" s="20">
        <f t="shared" si="396"/>
        <v>42875.283497808014</v>
      </c>
      <c r="F2154" s="21">
        <f t="shared" si="404"/>
        <v>109992522.02915236</v>
      </c>
      <c r="G2154" s="22">
        <f t="shared" si="405"/>
        <v>64162.304517005548</v>
      </c>
      <c r="H2154" s="27">
        <f t="shared" si="406"/>
        <v>45008446.537101574</v>
      </c>
      <c r="I2154" s="26">
        <f t="shared" si="397"/>
        <v>150028.15512367539</v>
      </c>
      <c r="J2154" s="23">
        <f t="shared" si="398"/>
        <v>22504.223268551308</v>
      </c>
      <c r="K2154" s="23">
        <f t="shared" si="399"/>
        <v>22504.223268550788</v>
      </c>
      <c r="L2154" s="23">
        <f t="shared" si="400"/>
        <v>45008.446537102092</v>
      </c>
      <c r="M2154" s="24">
        <f t="shared" si="401"/>
        <v>109992522.02915236</v>
      </c>
      <c r="N2154" s="15" t="str">
        <f t="shared" si="407"/>
        <v>2</v>
      </c>
    </row>
    <row r="2155" spans="1:14" x14ac:dyDescent="0.25">
      <c r="A2155" s="3">
        <v>2151</v>
      </c>
      <c r="B2155" s="17">
        <f t="shared" ca="1" si="402"/>
        <v>109299</v>
      </c>
      <c r="C2155" s="18">
        <f ca="1">ROUND((B2155-סימולטור!$C$6)/365,3)</f>
        <v>225.71199999999999</v>
      </c>
      <c r="D2155" s="19">
        <f t="shared" si="403"/>
        <v>41254597.781590872</v>
      </c>
      <c r="E2155" s="20">
        <f t="shared" si="396"/>
        <v>42973.539355823821</v>
      </c>
      <c r="F2155" s="21">
        <f t="shared" si="404"/>
        <v>110295001.46473254</v>
      </c>
      <c r="G2155" s="22">
        <f t="shared" si="405"/>
        <v>64338.750854427315</v>
      </c>
      <c r="H2155" s="27">
        <f t="shared" si="406"/>
        <v>45113466.245688148</v>
      </c>
      <c r="I2155" s="26">
        <f t="shared" si="397"/>
        <v>150378.22081896398</v>
      </c>
      <c r="J2155" s="23">
        <f t="shared" si="398"/>
        <v>22556.733122844595</v>
      </c>
      <c r="K2155" s="23">
        <f t="shared" si="399"/>
        <v>22556.733122844074</v>
      </c>
      <c r="L2155" s="23">
        <f t="shared" si="400"/>
        <v>45113.466245688673</v>
      </c>
      <c r="M2155" s="24">
        <f t="shared" si="401"/>
        <v>110295001.46473254</v>
      </c>
      <c r="N2155" s="15" t="str">
        <f t="shared" si="407"/>
        <v>2</v>
      </c>
    </row>
    <row r="2156" spans="1:14" x14ac:dyDescent="0.25">
      <c r="A2156" s="3">
        <v>2152</v>
      </c>
      <c r="B2156" s="17">
        <f t="shared" ca="1" si="402"/>
        <v>109329</v>
      </c>
      <c r="C2156" s="18">
        <f ca="1">ROUND((B2156-סימולטור!$C$6)/365,3)</f>
        <v>225.79499999999999</v>
      </c>
      <c r="D2156" s="19">
        <f t="shared" si="403"/>
        <v>41349139.568173692</v>
      </c>
      <c r="E2156" s="20">
        <f t="shared" si="396"/>
        <v>43072.02038351426</v>
      </c>
      <c r="F2156" s="21">
        <f t="shared" si="404"/>
        <v>110598312.71876056</v>
      </c>
      <c r="G2156" s="22">
        <f t="shared" si="405"/>
        <v>64515.682419277</v>
      </c>
      <c r="H2156" s="27">
        <f t="shared" si="406"/>
        <v>45218731.000261426</v>
      </c>
      <c r="I2156" s="26">
        <f t="shared" si="397"/>
        <v>150729.10333420822</v>
      </c>
      <c r="J2156" s="23">
        <f t="shared" si="398"/>
        <v>22609.365500131233</v>
      </c>
      <c r="K2156" s="23">
        <f t="shared" si="399"/>
        <v>22609.365500130712</v>
      </c>
      <c r="L2156" s="23">
        <f t="shared" si="400"/>
        <v>45218.731000261949</v>
      </c>
      <c r="M2156" s="24">
        <f t="shared" si="401"/>
        <v>110598312.71876056</v>
      </c>
      <c r="N2156" s="15" t="str">
        <f t="shared" si="407"/>
        <v>2</v>
      </c>
    </row>
    <row r="2157" spans="1:14" x14ac:dyDescent="0.25">
      <c r="A2157" s="3">
        <v>2153</v>
      </c>
      <c r="B2157" s="17">
        <f t="shared" ca="1" si="402"/>
        <v>109360</v>
      </c>
      <c r="C2157" s="18">
        <f ca="1">ROUND((B2157-סימולטור!$C$6)/365,3)</f>
        <v>225.87899999999999</v>
      </c>
      <c r="D2157" s="19">
        <f t="shared" si="403"/>
        <v>41443898.013017423</v>
      </c>
      <c r="E2157" s="20">
        <f t="shared" si="396"/>
        <v>43170.727096893148</v>
      </c>
      <c r="F2157" s="21">
        <f t="shared" si="404"/>
        <v>110902458.07873717</v>
      </c>
      <c r="G2157" s="22">
        <f t="shared" si="405"/>
        <v>64693.100545930014</v>
      </c>
      <c r="H2157" s="27">
        <f t="shared" si="406"/>
        <v>45324241.372595377</v>
      </c>
      <c r="I2157" s="26">
        <f t="shared" si="397"/>
        <v>151080.80457532141</v>
      </c>
      <c r="J2157" s="23">
        <f t="shared" si="398"/>
        <v>22662.120686298211</v>
      </c>
      <c r="K2157" s="23">
        <f t="shared" si="399"/>
        <v>22662.120686297691</v>
      </c>
      <c r="L2157" s="23">
        <f t="shared" si="400"/>
        <v>45324.241372595905</v>
      </c>
      <c r="M2157" s="24">
        <f t="shared" si="401"/>
        <v>110902458.07873717</v>
      </c>
      <c r="N2157" s="15" t="str">
        <f t="shared" si="407"/>
        <v>2</v>
      </c>
    </row>
    <row r="2158" spans="1:14" x14ac:dyDescent="0.25">
      <c r="A2158" s="3">
        <v>2154</v>
      </c>
      <c r="B2158" s="17">
        <f t="shared" ca="1" si="402"/>
        <v>109390</v>
      </c>
      <c r="C2158" s="18">
        <f ca="1">ROUND((B2158-סימולטור!$C$6)/365,3)</f>
        <v>225.96199999999999</v>
      </c>
      <c r="D2158" s="19">
        <f t="shared" si="403"/>
        <v>41538873.612630591</v>
      </c>
      <c r="E2158" s="20">
        <f t="shared" si="396"/>
        <v>43269.660013156863</v>
      </c>
      <c r="F2158" s="21">
        <f t="shared" si="404"/>
        <v>111207439.83845371</v>
      </c>
      <c r="G2158" s="22">
        <f t="shared" si="405"/>
        <v>64871.006572431332</v>
      </c>
      <c r="H2158" s="27">
        <f t="shared" si="406"/>
        <v>45429997.935798109</v>
      </c>
      <c r="I2158" s="26">
        <f t="shared" si="397"/>
        <v>151433.32645266387</v>
      </c>
      <c r="J2158" s="23">
        <f t="shared" si="398"/>
        <v>22714.998967899581</v>
      </c>
      <c r="K2158" s="23">
        <f t="shared" si="399"/>
        <v>22714.998967899053</v>
      </c>
      <c r="L2158" s="23">
        <f t="shared" si="400"/>
        <v>45429.99793579863</v>
      </c>
      <c r="M2158" s="24">
        <f t="shared" si="401"/>
        <v>111207439.83845371</v>
      </c>
      <c r="N2158" s="15" t="str">
        <f t="shared" si="407"/>
        <v>2</v>
      </c>
    </row>
    <row r="2159" spans="1:14" x14ac:dyDescent="0.25">
      <c r="A2159" s="3">
        <v>2155</v>
      </c>
      <c r="B2159" s="17">
        <f t="shared" ca="1" si="402"/>
        <v>109421</v>
      </c>
      <c r="C2159" s="18">
        <f ca="1">ROUND((B2159-סימולטור!$C$6)/365,3)</f>
        <v>226.047</v>
      </c>
      <c r="D2159" s="19">
        <f t="shared" si="403"/>
        <v>41634066.86465954</v>
      </c>
      <c r="E2159" s="20">
        <f t="shared" si="396"/>
        <v>43368.819650687023</v>
      </c>
      <c r="F2159" s="21">
        <f t="shared" si="404"/>
        <v>111513260.29800947</v>
      </c>
      <c r="G2159" s="22">
        <f t="shared" si="405"/>
        <v>65049.401840505532</v>
      </c>
      <c r="H2159" s="27">
        <f t="shared" si="406"/>
        <v>45536001.264314972</v>
      </c>
      <c r="I2159" s="26">
        <f t="shared" si="397"/>
        <v>151786.6708810534</v>
      </c>
      <c r="J2159" s="23">
        <f t="shared" si="398"/>
        <v>22768.000632158011</v>
      </c>
      <c r="K2159" s="23">
        <f t="shared" si="399"/>
        <v>22768.000632157487</v>
      </c>
      <c r="L2159" s="23">
        <f t="shared" si="400"/>
        <v>45536.001264315499</v>
      </c>
      <c r="M2159" s="24">
        <f t="shared" si="401"/>
        <v>111513260.29800947</v>
      </c>
      <c r="N2159" s="15" t="str">
        <f t="shared" si="407"/>
        <v>2</v>
      </c>
    </row>
    <row r="2160" spans="1:14" x14ac:dyDescent="0.25">
      <c r="A2160" s="3">
        <v>2156</v>
      </c>
      <c r="B2160" s="17">
        <f t="shared" ca="1" si="402"/>
        <v>109452</v>
      </c>
      <c r="C2160" s="18">
        <f ca="1">ROUND((B2160-סימולטור!$C$6)/365,3)</f>
        <v>226.13200000000001</v>
      </c>
      <c r="D2160" s="19">
        <f t="shared" si="403"/>
        <v>41729478.267891057</v>
      </c>
      <c r="E2160" s="20">
        <f t="shared" si="396"/>
        <v>43468.206529053183</v>
      </c>
      <c r="F2160" s="21">
        <f t="shared" si="404"/>
        <v>111819921.76382901</v>
      </c>
      <c r="G2160" s="22">
        <f t="shared" si="405"/>
        <v>65228.28769556692</v>
      </c>
      <c r="H2160" s="27">
        <f t="shared" si="406"/>
        <v>45642251.933931708</v>
      </c>
      <c r="I2160" s="26">
        <f t="shared" si="397"/>
        <v>152140.83977977588</v>
      </c>
      <c r="J2160" s="23">
        <f t="shared" si="398"/>
        <v>22821.125966966381</v>
      </c>
      <c r="K2160" s="23">
        <f t="shared" si="399"/>
        <v>22821.125966965854</v>
      </c>
      <c r="L2160" s="23">
        <f t="shared" si="400"/>
        <v>45642.251933932232</v>
      </c>
      <c r="M2160" s="24">
        <f t="shared" si="401"/>
        <v>111819921.76382901</v>
      </c>
      <c r="N2160" s="15" t="str">
        <f t="shared" si="407"/>
        <v>2</v>
      </c>
    </row>
    <row r="2161" spans="1:14" x14ac:dyDescent="0.25">
      <c r="A2161" s="3">
        <v>2157</v>
      </c>
      <c r="B2161" s="17">
        <f t="shared" ca="1" si="402"/>
        <v>109482</v>
      </c>
      <c r="C2161" s="18">
        <f ca="1">ROUND((B2161-סימולטור!$C$6)/365,3)</f>
        <v>226.214</v>
      </c>
      <c r="D2161" s="19">
        <f t="shared" si="403"/>
        <v>41825108.322254978</v>
      </c>
      <c r="E2161" s="20">
        <f t="shared" si="396"/>
        <v>43567.821169015602</v>
      </c>
      <c r="F2161" s="21">
        <f t="shared" si="404"/>
        <v>112127426.54867955</v>
      </c>
      <c r="G2161" s="22">
        <f t="shared" si="405"/>
        <v>65407.665486729733</v>
      </c>
      <c r="H2161" s="27">
        <f t="shared" si="406"/>
        <v>45748750.521777555</v>
      </c>
      <c r="I2161" s="26">
        <f t="shared" si="397"/>
        <v>152495.83507259536</v>
      </c>
      <c r="J2161" s="23">
        <f t="shared" si="398"/>
        <v>22874.375260889305</v>
      </c>
      <c r="K2161" s="23">
        <f t="shared" si="399"/>
        <v>22874.375260888777</v>
      </c>
      <c r="L2161" s="23">
        <f t="shared" si="400"/>
        <v>45748.750521778085</v>
      </c>
      <c r="M2161" s="24">
        <f t="shared" si="401"/>
        <v>112127426.54867955</v>
      </c>
      <c r="N2161" s="15" t="str">
        <f t="shared" si="407"/>
        <v>2</v>
      </c>
    </row>
    <row r="2162" spans="1:14" x14ac:dyDescent="0.25">
      <c r="A2162" s="3">
        <v>2158</v>
      </c>
      <c r="B2162" s="17">
        <f t="shared" ca="1" si="402"/>
        <v>109513</v>
      </c>
      <c r="C2162" s="18">
        <f ca="1">ROUND((B2162-סימולטור!$C$6)/365,3)</f>
        <v>226.29900000000001</v>
      </c>
      <c r="D2162" s="19">
        <f t="shared" si="403"/>
        <v>41920957.52882681</v>
      </c>
      <c r="E2162" s="20">
        <f t="shared" si="396"/>
        <v>43667.664092527928</v>
      </c>
      <c r="F2162" s="21">
        <f t="shared" si="404"/>
        <v>112435776.97168843</v>
      </c>
      <c r="G2162" s="22">
        <f t="shared" si="405"/>
        <v>65587.536566818264</v>
      </c>
      <c r="H2162" s="27">
        <f t="shared" si="406"/>
        <v>45855497.606328368</v>
      </c>
      <c r="I2162" s="26">
        <f t="shared" si="397"/>
        <v>152851.65868776475</v>
      </c>
      <c r="J2162" s="23">
        <f t="shared" si="398"/>
        <v>22927.748803164712</v>
      </c>
      <c r="K2162" s="23">
        <f t="shared" si="399"/>
        <v>22927.748803164184</v>
      </c>
      <c r="L2162" s="23">
        <f t="shared" si="400"/>
        <v>45855.497606328892</v>
      </c>
      <c r="M2162" s="24">
        <f t="shared" si="401"/>
        <v>112435776.97168843</v>
      </c>
      <c r="N2162" s="15" t="str">
        <f t="shared" si="407"/>
        <v>2</v>
      </c>
    </row>
    <row r="2163" spans="1:14" x14ac:dyDescent="0.25">
      <c r="A2163" s="3">
        <v>2159</v>
      </c>
      <c r="B2163" s="17">
        <f t="shared" ca="1" si="402"/>
        <v>109543</v>
      </c>
      <c r="C2163" s="18">
        <f ca="1">ROUND((B2163-סימולטור!$C$6)/365,3)</f>
        <v>226.381</v>
      </c>
      <c r="D2163" s="19">
        <f t="shared" si="403"/>
        <v>42017026.389830381</v>
      </c>
      <c r="E2163" s="20">
        <f t="shared" si="396"/>
        <v>43767.735822739982</v>
      </c>
      <c r="F2163" s="21">
        <f t="shared" si="404"/>
        <v>112744975.35836057</v>
      </c>
      <c r="G2163" s="22">
        <f t="shared" si="405"/>
        <v>65767.90229237701</v>
      </c>
      <c r="H2163" s="27">
        <f t="shared" si="406"/>
        <v>45962493.767409801</v>
      </c>
      <c r="I2163" s="26">
        <f t="shared" si="397"/>
        <v>153208.31255803621</v>
      </c>
      <c r="J2163" s="23">
        <f t="shared" si="398"/>
        <v>22981.246883705429</v>
      </c>
      <c r="K2163" s="23">
        <f t="shared" si="399"/>
        <v>22981.246883704902</v>
      </c>
      <c r="L2163" s="23">
        <f t="shared" si="400"/>
        <v>45962.493767410328</v>
      </c>
      <c r="M2163" s="24">
        <f t="shared" si="401"/>
        <v>112744975.35836057</v>
      </c>
      <c r="N2163" s="15" t="str">
        <f t="shared" si="407"/>
        <v>2</v>
      </c>
    </row>
    <row r="2164" spans="1:14" x14ac:dyDescent="0.25">
      <c r="A2164" s="3">
        <v>2160</v>
      </c>
      <c r="B2164" s="17">
        <f t="shared" ca="1" si="402"/>
        <v>109574</v>
      </c>
      <c r="C2164" s="18">
        <f ca="1">ROUND((B2164-סימולטור!$C$6)/365,3)</f>
        <v>226.46600000000001</v>
      </c>
      <c r="D2164" s="19">
        <f t="shared" si="403"/>
        <v>42113315.408640414</v>
      </c>
      <c r="E2164" s="20">
        <f t="shared" si="396"/>
        <v>43868.03688400043</v>
      </c>
      <c r="F2164" s="21">
        <f t="shared" si="404"/>
        <v>113055024.04059608</v>
      </c>
      <c r="G2164" s="22">
        <f t="shared" si="405"/>
        <v>65948.76402368104</v>
      </c>
      <c r="H2164" s="27">
        <f t="shared" si="406"/>
        <v>46069739.586200424</v>
      </c>
      <c r="I2164" s="26">
        <f t="shared" si="397"/>
        <v>153565.79862067162</v>
      </c>
      <c r="J2164" s="23">
        <f t="shared" si="398"/>
        <v>23034.869793100741</v>
      </c>
      <c r="K2164" s="23">
        <f t="shared" si="399"/>
        <v>23034.869793100213</v>
      </c>
      <c r="L2164" s="23">
        <f t="shared" si="400"/>
        <v>46069.739586200958</v>
      </c>
      <c r="M2164" s="24">
        <f t="shared" si="401"/>
        <v>113055024.04059608</v>
      </c>
      <c r="N2164" s="15" t="str">
        <f t="shared" si="407"/>
        <v>2</v>
      </c>
    </row>
    <row r="2165" spans="1:14" x14ac:dyDescent="0.25">
      <c r="A2165" s="3">
        <v>2161</v>
      </c>
      <c r="B2165" s="17">
        <f t="shared" ca="1" si="402"/>
        <v>109605</v>
      </c>
      <c r="C2165" s="18">
        <f ca="1">ROUND((B2165-סימולטור!$C$6)/365,3)</f>
        <v>226.55099999999999</v>
      </c>
      <c r="D2165" s="19">
        <f t="shared" si="403"/>
        <v>42209825.089785218</v>
      </c>
      <c r="E2165" s="20">
        <f t="shared" si="396"/>
        <v>43968.567801859601</v>
      </c>
      <c r="F2165" s="21">
        <f t="shared" si="404"/>
        <v>113365925.35670774</v>
      </c>
      <c r="G2165" s="22">
        <f t="shared" si="405"/>
        <v>66130.123124746184</v>
      </c>
      <c r="H2165" s="27">
        <f t="shared" si="406"/>
        <v>46177235.64523489</v>
      </c>
      <c r="I2165" s="26">
        <f t="shared" si="397"/>
        <v>153924.11881745319</v>
      </c>
      <c r="J2165" s="23">
        <f t="shared" si="398"/>
        <v>23088.617822617976</v>
      </c>
      <c r="K2165" s="23">
        <f t="shared" si="399"/>
        <v>23088.617822617445</v>
      </c>
      <c r="L2165" s="23">
        <f t="shared" si="400"/>
        <v>46177.235645235422</v>
      </c>
      <c r="M2165" s="24">
        <f t="shared" si="401"/>
        <v>113365925.35670774</v>
      </c>
      <c r="N2165" s="15" t="str">
        <f t="shared" si="407"/>
        <v>2</v>
      </c>
    </row>
    <row r="2166" spans="1:14" x14ac:dyDescent="0.25">
      <c r="A2166" s="3">
        <v>2162</v>
      </c>
      <c r="B2166" s="17">
        <f t="shared" ca="1" si="402"/>
        <v>109633</v>
      </c>
      <c r="C2166" s="18">
        <f ca="1">ROUND((B2166-סימולטור!$C$6)/365,3)</f>
        <v>226.62700000000001</v>
      </c>
      <c r="D2166" s="19">
        <f t="shared" si="403"/>
        <v>42306555.938949309</v>
      </c>
      <c r="E2166" s="20">
        <f t="shared" si="396"/>
        <v>44069.329103072196</v>
      </c>
      <c r="F2166" s="21">
        <f t="shared" si="404"/>
        <v>113677681.65143868</v>
      </c>
      <c r="G2166" s="22">
        <f t="shared" si="405"/>
        <v>66311.980963339229</v>
      </c>
      <c r="H2166" s="27">
        <f t="shared" si="406"/>
        <v>46284982.528407112</v>
      </c>
      <c r="I2166" s="26">
        <f t="shared" si="397"/>
        <v>154283.27509469393</v>
      </c>
      <c r="J2166" s="23">
        <f t="shared" si="398"/>
        <v>23142.491264204091</v>
      </c>
      <c r="K2166" s="23">
        <f t="shared" si="399"/>
        <v>23142.491264203556</v>
      </c>
      <c r="L2166" s="23">
        <f t="shared" si="400"/>
        <v>46284.982528407651</v>
      </c>
      <c r="M2166" s="24">
        <f t="shared" si="401"/>
        <v>113677681.65143868</v>
      </c>
      <c r="N2166" s="15" t="str">
        <f t="shared" si="407"/>
        <v>2</v>
      </c>
    </row>
    <row r="2167" spans="1:14" x14ac:dyDescent="0.25">
      <c r="A2167" s="3">
        <v>2163</v>
      </c>
      <c r="B2167" s="17">
        <f t="shared" ca="1" si="402"/>
        <v>109664</v>
      </c>
      <c r="C2167" s="18">
        <f ca="1">ROUND((B2167-סימולטור!$C$6)/365,3)</f>
        <v>226.71199999999999</v>
      </c>
      <c r="D2167" s="19">
        <f t="shared" si="403"/>
        <v>42403508.462976068</v>
      </c>
      <c r="E2167" s="20">
        <f t="shared" si="396"/>
        <v>44170.321315600071</v>
      </c>
      <c r="F2167" s="21">
        <f t="shared" si="404"/>
        <v>113990295.27598016</v>
      </c>
      <c r="G2167" s="22">
        <f t="shared" si="405"/>
        <v>66494.33891098843</v>
      </c>
      <c r="H2167" s="27">
        <f t="shared" si="406"/>
        <v>46392980.820973396</v>
      </c>
      <c r="I2167" s="26">
        <f t="shared" si="397"/>
        <v>154643.26940324824</v>
      </c>
      <c r="J2167" s="23">
        <f t="shared" si="398"/>
        <v>23196.490410487237</v>
      </c>
      <c r="K2167" s="23">
        <f t="shared" si="399"/>
        <v>23196.490410486698</v>
      </c>
      <c r="L2167" s="23">
        <f t="shared" si="400"/>
        <v>46392.980820973935</v>
      </c>
      <c r="M2167" s="24">
        <f t="shared" si="401"/>
        <v>113990295.27598016</v>
      </c>
      <c r="N2167" s="15" t="str">
        <f t="shared" si="407"/>
        <v>2</v>
      </c>
    </row>
    <row r="2168" spans="1:14" x14ac:dyDescent="0.25">
      <c r="A2168" s="3">
        <v>2164</v>
      </c>
      <c r="B2168" s="17">
        <f t="shared" ca="1" si="402"/>
        <v>109694</v>
      </c>
      <c r="C2168" s="18">
        <f ca="1">ROUND((B2168-סימולטור!$C$6)/365,3)</f>
        <v>226.79499999999999</v>
      </c>
      <c r="D2168" s="19">
        <f t="shared" si="403"/>
        <v>42500683.169870391</v>
      </c>
      <c r="E2168" s="20">
        <f t="shared" si="396"/>
        <v>44271.544968614988</v>
      </c>
      <c r="F2168" s="21">
        <f t="shared" si="404"/>
        <v>114303768.58798912</v>
      </c>
      <c r="G2168" s="22">
        <f t="shared" si="405"/>
        <v>66677.198342993652</v>
      </c>
      <c r="H2168" s="27">
        <f t="shared" si="406"/>
        <v>46501231.109555669</v>
      </c>
      <c r="I2168" s="26">
        <f t="shared" si="397"/>
        <v>155004.10369852246</v>
      </c>
      <c r="J2168" s="23">
        <f t="shared" si="398"/>
        <v>23250.615554778367</v>
      </c>
      <c r="K2168" s="23">
        <f t="shared" si="399"/>
        <v>23250.615554777836</v>
      </c>
      <c r="L2168" s="23">
        <f t="shared" si="400"/>
        <v>46501.231109556204</v>
      </c>
      <c r="M2168" s="24">
        <f t="shared" si="401"/>
        <v>114303768.58798912</v>
      </c>
      <c r="N2168" s="15" t="str">
        <f t="shared" si="407"/>
        <v>2</v>
      </c>
    </row>
    <row r="2169" spans="1:14" x14ac:dyDescent="0.25">
      <c r="A2169" s="3">
        <v>2165</v>
      </c>
      <c r="B2169" s="17">
        <f t="shared" ca="1" si="402"/>
        <v>109725</v>
      </c>
      <c r="C2169" s="18">
        <f ca="1">ROUND((B2169-סימולטור!$C$6)/365,3)</f>
        <v>226.87899999999999</v>
      </c>
      <c r="D2169" s="19">
        <f t="shared" si="403"/>
        <v>42598080.568801351</v>
      </c>
      <c r="E2169" s="20">
        <f t="shared" si="396"/>
        <v>44373.000592501405</v>
      </c>
      <c r="F2169" s="21">
        <f t="shared" si="404"/>
        <v>114618103.95160609</v>
      </c>
      <c r="G2169" s="22">
        <f t="shared" si="405"/>
        <v>66860.560638436888</v>
      </c>
      <c r="H2169" s="27">
        <f t="shared" si="406"/>
        <v>46609733.982144631</v>
      </c>
      <c r="I2169" s="26">
        <f t="shared" si="397"/>
        <v>155365.77994048569</v>
      </c>
      <c r="J2169" s="23">
        <f t="shared" si="398"/>
        <v>23304.866991072853</v>
      </c>
      <c r="K2169" s="23">
        <f t="shared" si="399"/>
        <v>23304.866991072315</v>
      </c>
      <c r="L2169" s="23">
        <f t="shared" si="400"/>
        <v>46609.733982145168</v>
      </c>
      <c r="M2169" s="24">
        <f t="shared" si="401"/>
        <v>114618103.95160609</v>
      </c>
      <c r="N2169" s="15" t="str">
        <f t="shared" si="407"/>
        <v>2</v>
      </c>
    </row>
    <row r="2170" spans="1:14" x14ac:dyDescent="0.25">
      <c r="A2170" s="3">
        <v>2166</v>
      </c>
      <c r="B2170" s="17">
        <f t="shared" ca="1" si="402"/>
        <v>109755</v>
      </c>
      <c r="C2170" s="18">
        <f ca="1">ROUND((B2170-סימולטור!$C$6)/365,3)</f>
        <v>226.96199999999999</v>
      </c>
      <c r="D2170" s="19">
        <f t="shared" si="403"/>
        <v>42695701.170104861</v>
      </c>
      <c r="E2170" s="20">
        <f t="shared" si="396"/>
        <v>44474.68871885923</v>
      </c>
      <c r="F2170" s="21">
        <f t="shared" si="404"/>
        <v>114933303.73747301</v>
      </c>
      <c r="G2170" s="22">
        <f t="shared" si="405"/>
        <v>67044.427180192593</v>
      </c>
      <c r="H2170" s="27">
        <f t="shared" si="406"/>
        <v>46718490.028102972</v>
      </c>
      <c r="I2170" s="26">
        <f t="shared" si="397"/>
        <v>155728.30009368015</v>
      </c>
      <c r="J2170" s="23">
        <f t="shared" si="398"/>
        <v>23359.245014052023</v>
      </c>
      <c r="K2170" s="23">
        <f t="shared" si="399"/>
        <v>23359.245014051485</v>
      </c>
      <c r="L2170" s="23">
        <f t="shared" si="400"/>
        <v>46718.490028103508</v>
      </c>
      <c r="M2170" s="24">
        <f t="shared" si="401"/>
        <v>114933303.73747301</v>
      </c>
      <c r="N2170" s="15" t="str">
        <f t="shared" si="407"/>
        <v>2</v>
      </c>
    </row>
    <row r="2171" spans="1:14" x14ac:dyDescent="0.25">
      <c r="A2171" s="3">
        <v>2167</v>
      </c>
      <c r="B2171" s="17">
        <f t="shared" ca="1" si="402"/>
        <v>109786</v>
      </c>
      <c r="C2171" s="18">
        <f ca="1">ROUND((B2171-סימולטור!$C$6)/365,3)</f>
        <v>227.047</v>
      </c>
      <c r="D2171" s="19">
        <f t="shared" si="403"/>
        <v>42793545.485286348</v>
      </c>
      <c r="E2171" s="20">
        <f t="shared" si="396"/>
        <v>44576.609880506614</v>
      </c>
      <c r="F2171" s="21">
        <f t="shared" si="404"/>
        <v>115249370.32275108</v>
      </c>
      <c r="G2171" s="22">
        <f t="shared" si="405"/>
        <v>67228.799354938135</v>
      </c>
      <c r="H2171" s="27">
        <f t="shared" si="406"/>
        <v>46827499.838168547</v>
      </c>
      <c r="I2171" s="26">
        <f t="shared" si="397"/>
        <v>156091.66612723211</v>
      </c>
      <c r="J2171" s="23">
        <f t="shared" si="398"/>
        <v>23413.749919084814</v>
      </c>
      <c r="K2171" s="23">
        <f t="shared" si="399"/>
        <v>23413.749919084275</v>
      </c>
      <c r="L2171" s="23">
        <f t="shared" si="400"/>
        <v>46827.499838169089</v>
      </c>
      <c r="M2171" s="24">
        <f t="shared" si="401"/>
        <v>115249370.32275108</v>
      </c>
      <c r="N2171" s="15" t="str">
        <f t="shared" si="407"/>
        <v>2</v>
      </c>
    </row>
    <row r="2172" spans="1:14" ht="15.75" thickBot="1" x14ac:dyDescent="0.3">
      <c r="A2172" s="3">
        <v>2168</v>
      </c>
      <c r="B2172" s="17">
        <f t="shared" ca="1" si="402"/>
        <v>109817</v>
      </c>
      <c r="C2172" s="18">
        <f ca="1">ROUND((B2172-סימולטור!$C$6)/365,3)</f>
        <v>227.13200000000001</v>
      </c>
      <c r="D2172" s="19">
        <f t="shared" si="403"/>
        <v>42891614.027023464</v>
      </c>
      <c r="E2172" s="20">
        <f t="shared" si="396"/>
        <v>44678.764611482773</v>
      </c>
      <c r="F2172" s="21">
        <f t="shared" si="404"/>
        <v>115566306.09113865</v>
      </c>
      <c r="G2172" s="22">
        <f t="shared" si="405"/>
        <v>67413.678553164209</v>
      </c>
      <c r="H2172" s="27">
        <f t="shared" si="406"/>
        <v>46936764.004457615</v>
      </c>
      <c r="I2172" s="26">
        <f t="shared" si="397"/>
        <v>156455.88001486234</v>
      </c>
      <c r="J2172" s="25">
        <f t="shared" si="398"/>
        <v>23468.382002229351</v>
      </c>
      <c r="K2172" s="25">
        <f t="shared" si="399"/>
        <v>23468.382002228809</v>
      </c>
      <c r="L2172" s="25">
        <f t="shared" si="400"/>
        <v>46936.764004458164</v>
      </c>
      <c r="M2172" s="24">
        <f t="shared" si="401"/>
        <v>115566306.09113865</v>
      </c>
      <c r="N2172" s="15" t="str">
        <f t="shared" si="407"/>
        <v>2</v>
      </c>
    </row>
  </sheetData>
  <sheetProtection algorithmName="SHA-512" hashValue="tghfPVSGmZEbNNpjat/HuVs6qy2ehdXHmP3haknFnSBe9S0HvrUYTAfSShzA+xtF3NR/4EquJaoPj/NGd0OFBg==" saltValue="y/daTV88P7GNwxAGuo+sEw==" spinCount="100000" sheet="1" objects="1" scenarios="1" selectLockedCells="1" selectUnlockedCells="1"/>
  <mergeCells count="4">
    <mergeCell ref="D1:E1"/>
    <mergeCell ref="F1:G1"/>
    <mergeCell ref="H1:L1"/>
    <mergeCell ref="M1:N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סימולטור</vt:lpstr>
      <vt:lpstr>מסד נתונים</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c:creator>
  <cp:lastModifiedBy>Gil</cp:lastModifiedBy>
  <dcterms:created xsi:type="dcterms:W3CDTF">2019-11-18T09:12:08Z</dcterms:created>
  <dcterms:modified xsi:type="dcterms:W3CDTF">2020-01-04T19:55:04Z</dcterms:modified>
</cp:coreProperties>
</file>